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zaisei01\財政課書庫\99 その他\04_県調査・通知・調査照会システム\R6\20240822_財政状況資料集R4年度分（２回目）\HP掲載用\"/>
    </mc:Choice>
  </mc:AlternateContent>
  <bookViews>
    <workbookView xWindow="0" yWindow="0" windowWidth="20490" windowHeight="7335" tabRatio="84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<sst xmlns="http://schemas.openxmlformats.org/spreadsheetml/2006/main" count="1146" uniqueCount="623">
  <si>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</si>
  <si>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</si>
  <si>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</si>
  <si>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</si>
  <si>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</si>
  <si>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</si>
  <si>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</si>
  <si>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</si>
  <si>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</si>
  <si>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</si>
  <si>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</si>
  <si>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</si>
  <si>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</si>
  <si>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</si>
  <si>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</si>
  <si>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</si>
  <si>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</si>
  <si>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</si>
  <si>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</si>
  <si>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</si>
  <si>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</si>
  <si>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</si>
  <si>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</si>
  <si>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</si>
  <si>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</si>
  <si>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</si>
  <si>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</si>
  <si>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</si>
  <si>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</si>
  <si>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</si>
  <si>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</si>
  <si>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</si>
  <si>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</si>
  <si>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</si>
  <si>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</si>
  <si>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</si>
  <si>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</si>
  <si>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</si>
  <si>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</si>
  <si>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</si>
  <si>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</si>
  <si>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</si>
  <si>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</si>
  <si>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</si>
  <si>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</si>
  <si>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</si>
  <si>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</si>
  <si>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</si>
  <si>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</si>
  <si>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</si>
  <si>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</si>
  <si>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</si>
  <si>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</si>
  <si>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</si>
  <si>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</si>
  <si>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</si>
  <si>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</si>
  <si>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</si>
  <si>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</si>
  <si>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</si>
  <si>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</si>
  <si>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</si>
  <si>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</si>
  <si>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</si>
  <si>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</si>
  <si>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</si>
  <si>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</si>
  <si>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</si>
  <si>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</si>
  <si>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</si>
  <si>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</si>
  <si>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</si>
  <si>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</si>
  <si>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</si>
  <si>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</si>
  <si>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</si>
  <si>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</si>
  <si>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</si>
  <si>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</si>
  <si>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</si>
  <si>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</si>
  <si>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</si>
  <si>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</si>
  <si>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</si>
  <si>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</si>
  <si>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</si>
  <si>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</si>
  <si>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</si>
  <si>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</si>
  <si>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</si>
  <si>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</si>
  <si>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</si>
  <si>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</si>
  <si>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</si>
  <si>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</si>
  <si>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</si>
  <si>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</si>
  <si>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</si>
  <si>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</si>
  <si>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</si>
  <si>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</si>
  <si>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</si>
  <si>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</si>
  <si>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</si>
  <si>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</si>
  <si>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</si>
  <si>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</si>
  <si>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</si>
  <si>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</si>
  <si>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</si>
  <si>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</si>
  <si>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</si>
  <si>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</si>
  <si>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</si>
  <si>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</si>
  <si>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</si>
  <si>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</si>
  <si>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</si>
  <si>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</si>
  <si>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</si>
  <si>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</si>
  <si>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</si>
  <si>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</si>
  <si>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</si>
  <si>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</si>
  <si>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</si>
  <si>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</si>
  <si>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</si>
  <si>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</si>
  <si>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</si>
  <si>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</si>
  <si>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</si>
  <si>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</si>
  <si>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</si>
  <si>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</si>
  <si>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</si>
  <si>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</si>
  <si>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</si>
  <si>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</si>
  <si>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</si>
  <si>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</si>
  <si>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</si>
  <si>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</si>
  <si>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</si>
  <si>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</si>
  <si>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</si>
  <si>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</si>
  <si>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</si>
  <si>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</si>
  <si>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</si>
  <si>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</si>
  <si>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</si>
  <si>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</si>
  <si>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</si>
  <si>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</si>
  <si>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</si>
  <si>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</si>
  <si>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</si>
  <si>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</si>
  <si>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</si>
  <si>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</si>
  <si>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</si>
  <si>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</si>
  <si>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</si>
  <si>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</si>
  <si>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</si>
  <si>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</si>
  <si>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</si>
  <si>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</si>
  <si>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</si>
  <si>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</si>
  <si>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</si>
  <si>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</si>
  <si>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</si>
  <si>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</si>
  <si>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</si>
  <si>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</si>
  <si>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</si>
  <si>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</si>
  <si>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</si>
  <si>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</si>
  <si>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</si>
  <si>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</si>
  <si>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</si>
  <si>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</si>
  <si>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</si>
  <si>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</si>
  <si>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</si>
  <si>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</si>
  <si>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</si>
  <si>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</si>
  <si>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</si>
  <si>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</si>
  <si>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</si>
  <si>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</si>
  <si>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</si>
  <si>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</si>
  <si>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</si>
  <si>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</si>
  <si>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</si>
  <si>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</si>
  <si>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</si>
  <si>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</si>
  <si>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</si>
  <si>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</si>
  <si>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</si>
  <si>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</si>
  <si>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</si>
  <si>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</si>
  <si>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</si>
  <si>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</si>
  <si>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</si>
  <si>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</si>
  <si>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</si>
  <si>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</si>
  <si>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</si>
  <si>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</si>
  <si>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</si>
  <si>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兵庫県明石市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</si>
  <si>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</si>
  <si>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</si>
  <si>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</si>
  <si>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</si>
  <si>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</si>
  <si>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</si>
  <si>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</si>
  <si>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</si>
  <si>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</si>
  <si>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</si>
  <si>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</si>
  <si>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</si>
  <si>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</si>
  <si>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</si>
  <si>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</si>
  <si>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</si>
  <si>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</si>
  <si>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</si>
  <si>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</si>
  <si>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</si>
  <si>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</si>
  <si>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</si>
  <si>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</si>
  <si>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</si>
  <si>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</si>
  <si>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</si>
  <si>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</si>
  <si>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</si>
  <si>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</si>
  <si>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</si>
  <si>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</si>
  <si>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</si>
  <si>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</si>
  <si>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</si>
  <si>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</si>
  <si>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</si>
  <si>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</si>
  <si>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</si>
  <si>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</si>
  <si>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</si>
  <si>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</si>
  <si>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</si>
  <si>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</si>
  <si>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</si>
  <si>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</si>
  <si>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</si>
  <si>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</si>
  <si>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</si>
  <si>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</si>
  <si>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</si>
  <si>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</si>
  <si>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</si>
  <si>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</si>
  <si>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</si>
  <si>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</si>
  <si>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</si>
  <si>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</si>
  <si>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</si>
  <si>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</si>
  <si>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</si>
  <si>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</si>
  <si>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</si>
  <si>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</si>
  <si>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</si>
  <si>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</si>
  <si>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</si>
  <si>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</si>
  <si>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</si>
  <si>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</si>
  <si>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</si>
  <si>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</si>
  <si>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</si>
  <si>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</si>
  <si>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</si>
  <si>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</si>
  <si>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</si>
  <si>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</si>
  <si>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</si>
  <si>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</si>
  <si>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</si>
  <si>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</si>
  <si>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</si>
  <si>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</si>
  <si>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</si>
  <si>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</si>
  <si>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</si>
  <si>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</si>
  <si>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</si>
  <si>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</si>
  <si>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</si>
  <si>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</si>
  <si>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</si>
  <si>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</si>
  <si>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</si>
  <si>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</si>
  <si>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</si>
  <si>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</si>
  <si>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</si>
  <si>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</si>
  <si>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</si>
  <si>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</si>
  <si>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</si>
  <si>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</si>
  <si>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</si>
  <si>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</si>
  <si>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</si>
  <si>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</si>
  <si>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</si>
  <si>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</si>
  <si>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</si>
  <si>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</si>
  <si>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</si>
  <si>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</si>
  <si>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</si>
  <si>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</si>
  <si>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</si>
  <si>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</si>
  <si>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</si>
  <si>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</si>
  <si>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</si>
  <si>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</si>
  <si>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</si>
  <si>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</si>
  <si>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</si>
  <si>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</si>
  <si>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</si>
  <si>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</si>
  <si>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</si>
  <si>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</si>
  <si>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</si>
  <si>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</si>
  <si>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</si>
  <si>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</si>
  <si>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</si>
  <si>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</si>
  <si>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</si>
  <si>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</si>
  <si>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</si>
  <si>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</si>
  <si>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</si>
  <si>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</si>
  <si>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</si>
  <si>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</si>
  <si>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</si>
  <si>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</si>
  <si>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</si>
  <si>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</si>
  <si>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</si>
  <si>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</si>
  <si>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</si>
  <si>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兵庫県明石市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</si>
  <si>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</si>
  <si>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</si>
  <si>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</si>
  <si>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</si>
  <si>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</si>
  <si>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</si>
  <si>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</si>
  <si>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</si>
  <si>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</si>
  <si>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</si>
  <si>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</si>
  <si>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</si>
  <si>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</si>
  <si>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</si>
  <si>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</si>
  <si>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</si>
  <si>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</si>
  <si>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</si>
  <si>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</si>
  <si>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</si>
  <si>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</si>
  <si>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t>
    <phoneticPr fontId="5"/>
  </si>
  <si>
    <t>公共用地取得事業特別会計</t>
    <phoneticPr fontId="5"/>
  </si>
  <si>
    <t>-</t>
    <phoneticPr fontId="5"/>
  </si>
  <si>
    <t>石ヶ谷墓園整備事業特別会計</t>
    <phoneticPr fontId="5"/>
  </si>
  <si>
    <t>土地区画整理事業清算金特別会計</t>
    <phoneticPr fontId="5"/>
  </si>
  <si>
    <t>病院事業債管理特別会計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</si>
  <si>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</si>
  <si>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</si>
  <si>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</si>
  <si>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</si>
  <si>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</si>
  <si>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</si>
  <si>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</si>
  <si>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</si>
  <si>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</si>
  <si>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</si>
  <si>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</si>
  <si>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</si>
  <si>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</si>
  <si>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</si>
  <si>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</si>
  <si>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</si>
  <si>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</si>
  <si>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</si>
  <si>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</si>
  <si>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</si>
  <si>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</si>
  <si>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</si>
  <si>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</si>
  <si>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</si>
  <si>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</si>
  <si>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</si>
  <si>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</si>
  <si>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</si>
  <si>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</si>
  <si>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</si>
  <si>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</si>
  <si>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</si>
  <si>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</si>
  <si>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</si>
  <si>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</si>
  <si>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</si>
  <si>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</si>
  <si>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</si>
  <si>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</si>
  <si>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</si>
  <si>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</si>
  <si>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</si>
  <si>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</si>
  <si>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</si>
  <si>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</si>
  <si>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</si>
  <si>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</si>
  <si>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</si>
  <si>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</si>
  <si>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</si>
  <si>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</si>
  <si>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</si>
  <si>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</si>
  <si>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</si>
  <si>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</si>
  <si>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</si>
  <si>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</si>
  <si>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</si>
  <si>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</si>
  <si>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</si>
  <si>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</si>
  <si>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</si>
  <si>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</si>
  <si>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</si>
  <si>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</si>
  <si>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</si>
  <si>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</si>
  <si>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</si>
  <si>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</si>
  <si>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</si>
  <si>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</si>
  <si>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</si>
  <si>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</si>
  <si>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</si>
  <si>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</si>
  <si>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</si>
  <si>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</si>
  <si>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</si>
  <si>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</si>
  <si>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</si>
  <si>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</si>
  <si>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</si>
  <si>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</si>
  <si>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</si>
  <si>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</si>
  <si>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</si>
  <si>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</si>
  <si>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</si>
  <si>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</si>
  <si>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</si>
  <si>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</si>
  <si>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</si>
  <si>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</si>
  <si>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</si>
  <si>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</si>
  <si>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</si>
  <si>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</si>
  <si>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</si>
  <si>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</si>
  <si>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</si>
  <si>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</si>
  <si>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</si>
  <si>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</si>
  <si>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</si>
  <si>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</si>
  <si>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</si>
  <si>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</si>
  <si>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</si>
  <si>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</si>
  <si>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</si>
  <si>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</si>
  <si>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</si>
  <si>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</si>
  <si>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</si>
  <si>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</si>
  <si>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</si>
  <si>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</si>
  <si>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</si>
  <si>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</si>
  <si>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</si>
  <si>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</si>
  <si>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</si>
  <si>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</si>
  <si>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</si>
  <si>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</si>
  <si>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</si>
  <si>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</si>
  <si>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</si>
  <si>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</si>
  <si>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</si>
  <si>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</si>
  <si>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</si>
  <si>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</si>
  <si>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</si>
  <si>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</si>
  <si>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</si>
  <si>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</si>
  <si>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</si>
  <si>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</si>
  <si>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</si>
  <si>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</si>
  <si>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</si>
  <si>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</si>
  <si>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</si>
  <si>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</si>
  <si>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</si>
  <si>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</si>
  <si>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</si>
  <si>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</si>
  <si>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</si>
  <si>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</si>
  <si>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</si>
  <si>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</si>
  <si>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</si>
  <si>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</si>
  <si>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</si>
  <si>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</si>
  <si>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</si>
  <si>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</si>
  <si>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</si>
  <si>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</si>
  <si>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</si>
  <si>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</si>
  <si>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</si>
  <si>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</si>
  <si>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</si>
  <si>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</si>
  <si>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</si>
  <si>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</si>
  <si>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</si>
  <si>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</si>
  <si>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</si>
  <si>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</si>
  <si>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</si>
  <si>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</si>
  <si>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</si>
  <si>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</si>
  <si>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</si>
  <si>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</si>
  <si>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</si>
  <si>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</si>
  <si>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</si>
  <si>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0.83</t>
  </si>
  <si>
    <t>▲ 1.08</t>
  </si>
  <si>
    <t>土地区画整理事業清算金特別会計</t>
  </si>
  <si>
    <t>▲ 0.00</t>
  </si>
  <si>
    <t>水道事業会計</t>
  </si>
  <si>
    <t>下水道事業会計</t>
  </si>
  <si>
    <t>一般会計</t>
  </si>
  <si>
    <t>介護保険事業特別会計</t>
  </si>
  <si>
    <t>石ヶ谷墓園整備事業特別会計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</si>
  <si>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</si>
  <si>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</si>
  <si>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</si>
  <si>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</si>
  <si>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</si>
  <si>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</si>
  <si>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</si>
  <si>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</si>
  <si>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</si>
  <si>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</si>
  <si>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</si>
  <si>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明石市産業振興財団</t>
    <rPh sb="0" eb="3">
      <t>アカシシ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</si>
  <si>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</si>
  <si>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4">
      <t>アカシシリツ</t>
    </rPh>
    <rPh sb="4" eb="6">
      <t>シミン</t>
    </rPh>
    <rPh sb="6" eb="8">
      <t>ビョウイン</t>
    </rPh>
    <phoneticPr fontId="2"/>
  </si>
  <si>
    <t>一般財団法人あかしこども財団</t>
    <rPh sb="0" eb="2">
      <t>イッパン</t>
    </rPh>
    <rPh sb="2" eb="4">
      <t>ザイダン</t>
    </rPh>
    <rPh sb="4" eb="6">
      <t>ホウジン</t>
    </rPh>
    <rPh sb="12" eb="14">
      <t>ザイダン</t>
    </rPh>
    <phoneticPr fontId="2"/>
  </si>
  <si>
    <t>庁舎建設基金</t>
    <rPh sb="0" eb="2">
      <t>チョウシャ</t>
    </rPh>
    <rPh sb="2" eb="4">
      <t>ケンセツ</t>
    </rPh>
    <rPh sb="4" eb="6">
      <t>キキン</t>
    </rPh>
    <phoneticPr fontId="5"/>
  </si>
  <si>
    <t>一般廃棄物処理施設整備基金</t>
    <rPh sb="0" eb="2">
      <t>イッパン</t>
    </rPh>
    <rPh sb="2" eb="5">
      <t>ハイキブツ</t>
    </rPh>
    <rPh sb="5" eb="7">
      <t>ショリ</t>
    </rPh>
    <rPh sb="7" eb="9">
      <t>シセツ</t>
    </rPh>
    <rPh sb="9" eb="11">
      <t>セイビ</t>
    </rPh>
    <rPh sb="11" eb="13">
      <t>キキン</t>
    </rPh>
    <phoneticPr fontId="2"/>
  </si>
  <si>
    <t>特別会計等財政健全化基金</t>
    <rPh sb="0" eb="2">
      <t>トクベツ</t>
    </rPh>
    <rPh sb="2" eb="4">
      <t>カイケイ</t>
    </rPh>
    <rPh sb="4" eb="5">
      <t>トウ</t>
    </rPh>
    <rPh sb="5" eb="7">
      <t>ザイセイ</t>
    </rPh>
    <rPh sb="7" eb="10">
      <t>ケンゼンカ</t>
    </rPh>
    <rPh sb="10" eb="12">
      <t>キキン</t>
    </rPh>
    <phoneticPr fontId="2"/>
  </si>
  <si>
    <t>福祉コミュニティ―基金</t>
    <rPh sb="0" eb="2">
      <t>フクシ</t>
    </rPh>
    <rPh sb="9" eb="11">
      <t>キキン</t>
    </rPh>
    <phoneticPr fontId="2"/>
  </si>
  <si>
    <t>スポーツ振興基金</t>
    <rPh sb="4" eb="6">
      <t>シンコウ</t>
    </rPh>
    <rPh sb="6" eb="8">
      <t>キキン</t>
    </rPh>
    <phoneticPr fontId="2"/>
  </si>
  <si>
    <t>兵庫県後期高齢者医療広域連合（一般会計）</t>
    <phoneticPr fontId="2"/>
  </si>
  <si>
    <t>兵庫県後期高齢者医療広域連合（特別会計）</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</si>
  <si>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</si>
  <si>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</si>
  <si>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</si>
  <si>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</si>
  <si>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将来負担比率は、地方債現在高や公営企業債に対する繰入見込額の減少等により、前年度から1.0ポイント改善したものの、類似団体平均より高い比率となっている。
有形固定資産減価償却率は、類似団体平均よりも良好な水準を示しており、引き続き、公共施設配置適正化基本計画等に基づき、中長期的視点をもって公共施設の更新・統廃合・長寿命化などを計画的に行うことにより、財政負担を軽減・平準化し、効率的・効果的な公共施設の適正配置を実現していく。</t>
    <rPh sb="15" eb="17">
      <t>コウエイ</t>
    </rPh>
    <rPh sb="17" eb="19">
      <t>キギョウ</t>
    </rPh>
    <rPh sb="19" eb="20">
      <t>サイ</t>
    </rPh>
    <rPh sb="21" eb="22">
      <t>タイ</t>
    </rPh>
    <rPh sb="24" eb="26">
      <t>クリイレ</t>
    </rPh>
    <rPh sb="26" eb="28">
      <t>ミコミ</t>
    </rPh>
    <rPh sb="28" eb="29">
      <t>ガク</t>
    </rPh>
    <rPh sb="32" eb="33">
      <t>ナド</t>
    </rPh>
    <rPh sb="57" eb="59">
      <t>ルイジ</t>
    </rPh>
    <rPh sb="59" eb="61">
      <t>ダンタイ</t>
    </rPh>
    <rPh sb="61" eb="63">
      <t>ヘイキン</t>
    </rPh>
    <rPh sb="65" eb="66">
      <t>タカ</t>
    </rPh>
    <rPh sb="67" eb="69">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</si>
  <si>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</si>
  <si>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</si>
  <si>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</si>
  <si>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</si>
  <si>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</si>
  <si>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</si>
  <si>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実質公債費比率は、元利償還金が増加したことなどにより、前年度より0.4ポイント悪化したが、類似団体平均に比べて良好な数値となっている。
将来負担比率は、前年度より1.0ポイント改善したが、類似団体平均よりも高い比率となった。
今後は、市役所新庁舎の建設や新ごみ処理施設の建替えなどの地方債の発行に伴い、両指標は悪化する可能性もあることから、引き続き、事業の適切な取捨選択を進めるとともに、地方債残高の適正管理に努める。</t>
    <rPh sb="76" eb="79">
      <t>ゼンネンド</t>
    </rPh>
    <rPh sb="88" eb="90">
      <t>カイゼン</t>
    </rPh>
    <rPh sb="103" eb="104">
      <t>タカ</t>
    </rPh>
    <rPh sb="151" eb="152">
      <t>リョウ</t>
    </rPh>
    <rPh sb="152" eb="154">
      <t>シヒョウ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</si>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</sst>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4E3D-4DAE-AF60-77FDAE22A7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42789</c:v>
                </c:pt>
                <c:pt idx="1">
                  <c:v>26150</c:v>
                </c:pt>
                <c:pt idx="2">
                  <c:v>34621</c:v>
                </c:pt>
                <c:pt idx="3">
                  <c:v>28142</c:v>
                </c:pt>
                <c:pt idx="4">
                  <c:v>28994</c:v>
                </c:pt>
              </c:numCache>
            </c:numRef>
          </c:val>
          <c:smooth val="0"/>
          <c:extLst>
            <c:ext xmlns:c16="http://schemas.microsoft.com/office/drawing/2014/chart" uri="{C3380CC4-5D6E-409C-BE32-E72D297353CC}">
              <c16:uniqueId val="{00000001-4E3D-4DAE-AF60-77FDAE22A7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1.53</c:v>
                </c:pt>
                <c:pt idx="1">
                  <c:v>1.1399999999999999</c:v>
                </c:pt>
                <c:pt idx="2">
                  <c:v>3.22</c:v>
                </c:pt>
                <c:pt idx="3">
                  <c:v>2.36</c:v>
                </c:pt>
                <c:pt idx="4">
                  <c:v>1.58</c:v>
                </c:pt>
              </c:numCache>
            </c:numRef>
          </c:val>
          <c:extLst>
            <c:ext xmlns:c16="http://schemas.microsoft.com/office/drawing/2014/chart" uri="{C3380CC4-5D6E-409C-BE32-E72D297353CC}">
              <c16:uniqueId val="{00000000-132E-4861-9ED7-5AB58867D0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15.87</c:v>
                </c:pt>
                <c:pt idx="1">
                  <c:v>15.05</c:v>
                </c:pt>
                <c:pt idx="2">
                  <c:v>14.7</c:v>
                </c:pt>
                <c:pt idx="3">
                  <c:v>14.98</c:v>
                </c:pt>
                <c:pt idx="4">
                  <c:v>15.05</c:v>
                </c:pt>
              </c:numCache>
            </c:numRef>
          </c:val>
          <c:extLst>
            <c:ext xmlns:c16="http://schemas.microsoft.com/office/drawing/2014/chart" uri="{C3380CC4-5D6E-409C-BE32-E72D297353CC}">
              <c16:uniqueId val="{00000001-132E-4861-9ED7-5AB58867D0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5.0199999999999996</c:v>
                </c:pt>
                <c:pt idx="1">
                  <c:v>-0.83</c:v>
                </c:pt>
                <c:pt idx="2">
                  <c:v>2.4300000000000002</c:v>
                </c:pt>
                <c:pt idx="3">
                  <c:v>0.64</c:v>
                </c:pt>
                <c:pt idx="4">
                  <c:v>-1.08</c:v>
                </c:pt>
              </c:numCache>
            </c:numRef>
          </c:val>
          <c:smooth val="0"/>
          <c:extLst>
            <c:ext xmlns:c16="http://schemas.microsoft.com/office/drawing/2014/chart" uri="{C3380CC4-5D6E-409C-BE32-E72D297353CC}">
              <c16:uniqueId val="{00000002-132E-4861-9ED7-5AB58867D0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FDA-49AF-9989-734E13F445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DA-49AF-9989-734E13F4452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2FDA-49AF-9989-734E13F4452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1.93</c:v>
                </c:pt>
                <c:pt idx="2">
                  <c:v>#N/A</c:v>
                </c:pt>
                <c:pt idx="3">
                  <c:v>0.53</c:v>
                </c:pt>
                <c:pt idx="4">
                  <c:v>#N/A</c:v>
                </c:pt>
                <c:pt idx="5">
                  <c:v>0.03</c:v>
                </c:pt>
                <c:pt idx="6">
                  <c:v>#N/A</c:v>
                </c:pt>
                <c:pt idx="7">
                  <c:v>0.02</c:v>
                </c:pt>
                <c:pt idx="8">
                  <c:v>#N/A</c:v>
                </c:pt>
                <c:pt idx="9">
                  <c:v>0.03</c:v>
                </c:pt>
              </c:numCache>
            </c:numRef>
          </c:val>
          <c:extLst>
            <c:ext xmlns:c16="http://schemas.microsoft.com/office/drawing/2014/chart" uri="{C3380CC4-5D6E-409C-BE32-E72D297353CC}">
              <c16:uniqueId val="{00000003-2FDA-49AF-9989-734E13F44521}"/>
            </c:ext>
          </c:extLst>
        </c:ser>
        <c:ser>
          <c:idx val="4"/>
          <c:order val="4"/>
          <c:tx>
            <c:strRef>
              <c:f>データシート!$A$31</c:f>
              <c:strCache>
                <c:ptCount val="1"/>
                <c:pt idx="0">
                  <c:v>石ヶ谷墓園整備事業特別会計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0.46</c:v>
                </c:pt>
                <c:pt idx="2">
                  <c:v>#N/A</c:v>
                </c:pt>
                <c:pt idx="3">
                  <c:v>0.51</c:v>
                </c:pt>
                <c:pt idx="4">
                  <c:v>#N/A</c:v>
                </c:pt>
                <c:pt idx="5">
                  <c:v>0.48</c:v>
                </c:pt>
                <c:pt idx="6">
                  <c:v>#N/A</c:v>
                </c:pt>
                <c:pt idx="7">
                  <c:v>0.47</c:v>
                </c:pt>
                <c:pt idx="8">
                  <c:v>#N/A</c:v>
                </c:pt>
                <c:pt idx="9">
                  <c:v>0.49</c:v>
                </c:pt>
              </c:numCache>
            </c:numRef>
          </c:val>
          <c:extLst>
            <c:ext xmlns:c16="http://schemas.microsoft.com/office/drawing/2014/chart" uri="{C3380CC4-5D6E-409C-BE32-E72D297353CC}">
              <c16:uniqueId val="{00000004-2FDA-49AF-9989-734E13F4452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1.1299999999999999</c:v>
                </c:pt>
                <c:pt idx="2">
                  <c:v>#N/A</c:v>
                </c:pt>
                <c:pt idx="3">
                  <c:v>1.18</c:v>
                </c:pt>
                <c:pt idx="4">
                  <c:v>#N/A</c:v>
                </c:pt>
                <c:pt idx="5">
                  <c:v>1.17</c:v>
                </c:pt>
                <c:pt idx="6">
                  <c:v>#N/A</c:v>
                </c:pt>
                <c:pt idx="7">
                  <c:v>0.47</c:v>
                </c:pt>
                <c:pt idx="8">
                  <c:v>#N/A</c:v>
                </c:pt>
                <c:pt idx="9">
                  <c:v>0.51</c:v>
                </c:pt>
              </c:numCache>
            </c:numRef>
          </c:val>
          <c:extLst>
            <c:ext xmlns:c16="http://schemas.microsoft.com/office/drawing/2014/chart" uri="{C3380CC4-5D6E-409C-BE32-E72D297353CC}">
              <c16:uniqueId val="{00000005-2FDA-49AF-9989-734E13F4452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1.06</c:v>
                </c:pt>
                <c:pt idx="2">
                  <c:v>#N/A</c:v>
                </c:pt>
                <c:pt idx="3">
                  <c:v>0.62</c:v>
                </c:pt>
                <c:pt idx="4">
                  <c:v>#N/A</c:v>
                </c:pt>
                <c:pt idx="5">
                  <c:v>2.73</c:v>
                </c:pt>
                <c:pt idx="6">
                  <c:v>#N/A</c:v>
                </c:pt>
                <c:pt idx="7">
                  <c:v>1.88</c:v>
                </c:pt>
                <c:pt idx="8">
                  <c:v>#N/A</c:v>
                </c:pt>
                <c:pt idx="9">
                  <c:v>1.08</c:v>
                </c:pt>
              </c:numCache>
            </c:numRef>
          </c:val>
          <c:extLst>
            <c:ext xmlns:c16="http://schemas.microsoft.com/office/drawing/2014/chart" uri="{C3380CC4-5D6E-409C-BE32-E72D297353CC}">
              <c16:uniqueId val="{00000006-2FDA-49AF-9989-734E13F4452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4.1900000000000004</c:v>
                </c:pt>
                <c:pt idx="2">
                  <c:v>#N/A</c:v>
                </c:pt>
                <c:pt idx="3">
                  <c:v>4.96</c:v>
                </c:pt>
                <c:pt idx="4">
                  <c:v>#N/A</c:v>
                </c:pt>
                <c:pt idx="5">
                  <c:v>5.15</c:v>
                </c:pt>
                <c:pt idx="6">
                  <c:v>#N/A</c:v>
                </c:pt>
                <c:pt idx="7">
                  <c:v>5.29</c:v>
                </c:pt>
                <c:pt idx="8">
                  <c:v>#N/A</c:v>
                </c:pt>
                <c:pt idx="9">
                  <c:v>5.57</c:v>
                </c:pt>
              </c:numCache>
            </c:numRef>
          </c:val>
          <c:extLst>
            <c:ext xmlns:c16="http://schemas.microsoft.com/office/drawing/2014/chart" uri="{C3380CC4-5D6E-409C-BE32-E72D297353CC}">
              <c16:uniqueId val="{00000007-2FDA-49AF-9989-734E13F4452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7.25</c:v>
                </c:pt>
                <c:pt idx="2">
                  <c:v>#N/A</c:v>
                </c:pt>
                <c:pt idx="3">
                  <c:v>6.15</c:v>
                </c:pt>
                <c:pt idx="4">
                  <c:v>#N/A</c:v>
                </c:pt>
                <c:pt idx="5">
                  <c:v>6.65</c:v>
                </c:pt>
                <c:pt idx="6">
                  <c:v>#N/A</c:v>
                </c:pt>
                <c:pt idx="7">
                  <c:v>5.72</c:v>
                </c:pt>
                <c:pt idx="8">
                  <c:v>#N/A</c:v>
                </c:pt>
                <c:pt idx="9">
                  <c:v>6.81</c:v>
                </c:pt>
              </c:numCache>
            </c:numRef>
          </c:val>
          <c:extLst>
            <c:ext xmlns:c16="http://schemas.microsoft.com/office/drawing/2014/chart" uri="{C3380CC4-5D6E-409C-BE32-E72D297353CC}">
              <c16:uniqueId val="{00000008-2FDA-49AF-9989-734E13F44521}"/>
            </c:ext>
          </c:extLst>
        </c:ser>
        <c:ser>
          <c:idx val="9"/>
          <c:order val="9"/>
          <c:tx>
            <c:strRef>
              <c:f>データシート!$A$36</c:f>
              <c:strCache>
                <c:ptCount val="1"/>
                <c:pt idx="0">
                  <c:v>土地区画整理事業清算金特別会計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9-2FDA-49AF-9989-734E13F445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11841</c:v>
                </c:pt>
                <c:pt idx="5">
                  <c:v>11602</c:v>
                </c:pt>
                <c:pt idx="8">
                  <c:v>11402</c:v>
                </c:pt>
                <c:pt idx="11">
                  <c:v>11266</c:v>
                </c:pt>
                <c:pt idx="14">
                  <c:v>11245</c:v>
                </c:pt>
              </c:numCache>
            </c:numRef>
          </c:val>
          <c:extLst>
            <c:ext xmlns:c16="http://schemas.microsoft.com/office/drawing/2014/chart" uri="{C3380CC4-5D6E-409C-BE32-E72D297353CC}">
              <c16:uniqueId val="{00000000-EFDF-4D67-B64D-377AE681F3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DF-4D67-B64D-377AE681F3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DF-4D67-B64D-377AE681F3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DF-4D67-B64D-377AE681F3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2127</c:v>
                </c:pt>
                <c:pt idx="3">
                  <c:v>1972</c:v>
                </c:pt>
                <c:pt idx="6">
                  <c:v>1892</c:v>
                </c:pt>
                <c:pt idx="9">
                  <c:v>1850</c:v>
                </c:pt>
                <c:pt idx="12">
                  <c:v>1753</c:v>
                </c:pt>
              </c:numCache>
            </c:numRef>
          </c:val>
          <c:extLst>
            <c:ext xmlns:c16="http://schemas.microsoft.com/office/drawing/2014/chart" uri="{C3380CC4-5D6E-409C-BE32-E72D297353CC}">
              <c16:uniqueId val="{00000004-EFDF-4D67-B64D-377AE681F3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DF-4D67-B64D-377AE681F3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DF-4D67-B64D-377AE681F3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11258</c:v>
                </c:pt>
                <c:pt idx="3">
                  <c:v>11515</c:v>
                </c:pt>
                <c:pt idx="6">
                  <c:v>11508</c:v>
                </c:pt>
                <c:pt idx="9">
                  <c:v>11668</c:v>
                </c:pt>
                <c:pt idx="12">
                  <c:v>12228</c:v>
                </c:pt>
              </c:numCache>
            </c:numRef>
          </c:val>
          <c:extLst>
            <c:ext xmlns:c16="http://schemas.microsoft.com/office/drawing/2014/chart" uri="{C3380CC4-5D6E-409C-BE32-E72D297353CC}">
              <c16:uniqueId val="{00000007-EFDF-4D67-B64D-377AE681F3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1544</c:v>
                </c:pt>
                <c:pt idx="2">
                  <c:v>#N/A</c:v>
                </c:pt>
                <c:pt idx="3">
                  <c:v>#N/A</c:v>
                </c:pt>
                <c:pt idx="4">
                  <c:v>1885</c:v>
                </c:pt>
                <c:pt idx="5">
                  <c:v>#N/A</c:v>
                </c:pt>
                <c:pt idx="6">
                  <c:v>#N/A</c:v>
                </c:pt>
                <c:pt idx="7">
                  <c:v>1998</c:v>
                </c:pt>
                <c:pt idx="8">
                  <c:v>#N/A</c:v>
                </c:pt>
                <c:pt idx="9">
                  <c:v>#N/A</c:v>
                </c:pt>
                <c:pt idx="10">
                  <c:v>2252</c:v>
                </c:pt>
                <c:pt idx="11">
                  <c:v>#N/A</c:v>
                </c:pt>
                <c:pt idx="12">
                  <c:v>#N/A</c:v>
                </c:pt>
                <c:pt idx="13">
                  <c:v>2736</c:v>
                </c:pt>
                <c:pt idx="14">
                  <c:v>#N/A</c:v>
                </c:pt>
              </c:numCache>
            </c:numRef>
          </c:val>
          <c:smooth val="0"/>
          <c:extLst>
            <c:ext xmlns:c16="http://schemas.microsoft.com/office/drawing/2014/chart" uri="{C3380CC4-5D6E-409C-BE32-E72D297353CC}">
              <c16:uniqueId val="{00000008-EFDF-4D67-B64D-377AE681F3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88963</c:v>
                </c:pt>
                <c:pt idx="5">
                  <c:v>88381</c:v>
                </c:pt>
                <c:pt idx="8">
                  <c:v>87539</c:v>
                </c:pt>
                <c:pt idx="11">
                  <c:v>86648</c:v>
                </c:pt>
                <c:pt idx="14">
                  <c:v>84168</c:v>
                </c:pt>
              </c:numCache>
            </c:numRef>
          </c:val>
          <c:extLst>
            <c:ext xmlns:c16="http://schemas.microsoft.com/office/drawing/2014/chart" uri="{C3380CC4-5D6E-409C-BE32-E72D297353CC}">
              <c16:uniqueId val="{00000000-4E05-4045-B734-839FB7014B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31888</c:v>
                </c:pt>
                <c:pt idx="5">
                  <c:v>31398</c:v>
                </c:pt>
                <c:pt idx="8">
                  <c:v>30853</c:v>
                </c:pt>
                <c:pt idx="11">
                  <c:v>28729</c:v>
                </c:pt>
                <c:pt idx="14">
                  <c:v>27061</c:v>
                </c:pt>
              </c:numCache>
            </c:numRef>
          </c:val>
          <c:extLst>
            <c:ext xmlns:c16="http://schemas.microsoft.com/office/drawing/2014/chart" uri="{C3380CC4-5D6E-409C-BE32-E72D297353CC}">
              <c16:uniqueId val="{00000001-4E05-4045-B734-839FB7014B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20396</c:v>
                </c:pt>
                <c:pt idx="5">
                  <c:v>20195</c:v>
                </c:pt>
                <c:pt idx="8">
                  <c:v>20704</c:v>
                </c:pt>
                <c:pt idx="11">
                  <c:v>20891</c:v>
                </c:pt>
                <c:pt idx="14">
                  <c:v>20870</c:v>
                </c:pt>
              </c:numCache>
            </c:numRef>
          </c:val>
          <c:extLst>
            <c:ext xmlns:c16="http://schemas.microsoft.com/office/drawing/2014/chart" uri="{C3380CC4-5D6E-409C-BE32-E72D297353CC}">
              <c16:uniqueId val="{00000002-4E05-4045-B734-839FB7014B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05-4045-B734-839FB7014B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05-4045-B734-839FB7014B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9</c:v>
                </c:pt>
                <c:pt idx="6">
                  <c:v>7</c:v>
                </c:pt>
                <c:pt idx="9">
                  <c:v>7</c:v>
                </c:pt>
                <c:pt idx="12">
                  <c:v>4</c:v>
                </c:pt>
              </c:numCache>
            </c:numRef>
          </c:val>
          <c:extLst>
            <c:ext xmlns:c16="http://schemas.microsoft.com/office/drawing/2014/chart" uri="{C3380CC4-5D6E-409C-BE32-E72D297353CC}">
              <c16:uniqueId val="{00000005-4E05-4045-B734-839FB7014B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13676</c:v>
                </c:pt>
                <c:pt idx="3">
                  <c:v>13835</c:v>
                </c:pt>
                <c:pt idx="6">
                  <c:v>13840</c:v>
                </c:pt>
                <c:pt idx="9">
                  <c:v>13893</c:v>
                </c:pt>
                <c:pt idx="12">
                  <c:v>13735</c:v>
                </c:pt>
              </c:numCache>
            </c:numRef>
          </c:val>
          <c:extLst>
            <c:ext xmlns:c16="http://schemas.microsoft.com/office/drawing/2014/chart" uri="{C3380CC4-5D6E-409C-BE32-E72D297353CC}">
              <c16:uniqueId val="{00000006-4E05-4045-B734-839FB7014B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05-4045-B734-839FB7014B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19846</c:v>
                </c:pt>
                <c:pt idx="3">
                  <c:v>18551</c:v>
                </c:pt>
                <c:pt idx="6">
                  <c:v>16920</c:v>
                </c:pt>
                <c:pt idx="9">
                  <c:v>15377</c:v>
                </c:pt>
                <c:pt idx="12">
                  <c:v>14165</c:v>
                </c:pt>
              </c:numCache>
            </c:numRef>
          </c:val>
          <c:extLst>
            <c:ext xmlns:c16="http://schemas.microsoft.com/office/drawing/2014/chart" uri="{C3380CC4-5D6E-409C-BE32-E72D297353CC}">
              <c16:uniqueId val="{00000008-4E05-4045-B734-839FB7014B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05-4045-B734-839FB7014B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122031</c:v>
                </c:pt>
                <c:pt idx="3">
                  <c:v>120936</c:v>
                </c:pt>
                <c:pt idx="6">
                  <c:v>122423</c:v>
                </c:pt>
                <c:pt idx="9">
                  <c:v>120152</c:v>
                </c:pt>
                <c:pt idx="12">
                  <c:v>116470</c:v>
                </c:pt>
              </c:numCache>
            </c:numRef>
          </c:val>
          <c:extLst>
            <c:ext xmlns:c16="http://schemas.microsoft.com/office/drawing/2014/chart" uri="{C3380CC4-5D6E-409C-BE32-E72D297353CC}">
              <c16:uniqueId val="{0000000A-4E05-4045-B734-839FB7014B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14309</c:v>
                </c:pt>
                <c:pt idx="2">
                  <c:v>#N/A</c:v>
                </c:pt>
                <c:pt idx="3">
                  <c:v>#N/A</c:v>
                </c:pt>
                <c:pt idx="4">
                  <c:v>13356</c:v>
                </c:pt>
                <c:pt idx="5">
                  <c:v>#N/A</c:v>
                </c:pt>
                <c:pt idx="6">
                  <c:v>#N/A</c:v>
                </c:pt>
                <c:pt idx="7">
                  <c:v>14094</c:v>
                </c:pt>
                <c:pt idx="8">
                  <c:v>#N/A</c:v>
                </c:pt>
                <c:pt idx="9">
                  <c:v>#N/A</c:v>
                </c:pt>
                <c:pt idx="10">
                  <c:v>13160</c:v>
                </c:pt>
                <c:pt idx="11">
                  <c:v>#N/A</c:v>
                </c:pt>
                <c:pt idx="12">
                  <c:v>#N/A</c:v>
                </c:pt>
                <c:pt idx="13">
                  <c:v>12275</c:v>
                </c:pt>
                <c:pt idx="14">
                  <c:v>#N/A</c:v>
                </c:pt>
              </c:numCache>
            </c:numRef>
          </c:val>
          <c:smooth val="0"/>
          <c:extLst>
            <c:ext xmlns:c16="http://schemas.microsoft.com/office/drawing/2014/chart" uri="{C3380CC4-5D6E-409C-BE32-E72D297353CC}">
              <c16:uniqueId val="{0000000B-4E05-4045-B734-839FB7014B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9242</c:v>
                </c:pt>
                <c:pt idx="1">
                  <c:v>10105</c:v>
                </c:pt>
                <c:pt idx="2">
                  <c:v>9942</c:v>
                </c:pt>
              </c:numCache>
            </c:numRef>
          </c:val>
          <c:extLst>
            <c:ext xmlns:c16="http://schemas.microsoft.com/office/drawing/2014/chart" uri="{C3380CC4-5D6E-409C-BE32-E72D297353CC}">
              <c16:uniqueId val="{00000000-243C-4C02-A5F3-AE90D9A188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1501</c:v>
                </c:pt>
                <c:pt idx="1">
                  <c:v>1501</c:v>
                </c:pt>
                <c:pt idx="2">
                  <c:v>1502</c:v>
                </c:pt>
              </c:numCache>
            </c:numRef>
          </c:val>
          <c:extLst>
            <c:ext xmlns:c16="http://schemas.microsoft.com/office/drawing/2014/chart" uri="{C3380CC4-5D6E-409C-BE32-E72D297353CC}">
              <c16:uniqueId val="{00000001-243C-4C02-A5F3-AE90D9A188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3674</c:v>
                </c:pt>
                <c:pt idx="1">
                  <c:v>3629</c:v>
                </c:pt>
                <c:pt idx="2">
                  <c:v>3875</c:v>
                </c:pt>
              </c:numCache>
            </c:numRef>
          </c:val>
          <c:extLst>
            <c:ext xmlns:c16="http://schemas.microsoft.com/office/drawing/2014/chart" uri="{C3380CC4-5D6E-409C-BE32-E72D297353CC}">
              <c16:uniqueId val="{00000002-243C-4C02-A5F3-AE90D9A188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{D9D28C87-B5AE-4CFC-A107-6161EAC8DC36}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734-4F82-B5A2-36B0ED155F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{980250CA-6504-416F-A985-CF97184BD21D}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34-4F82-B5A2-36B0ED155F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{CADFFFBF-0818-4CCC-B22C-40077FC232CB}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34-4F82-B5A2-36B0ED155F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{DA649A95-0F04-4954-B506-5A7B9135979C}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34-4F82-B5A2-36B0ED155F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{8055FD7F-103D-46F1-AF67-9A8A417D883B}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34-4F82-B5A2-36B0ED155F8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{17B468DE-7A9D-4590-AF4D-8844A5F5A9F4}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734-4F82-B5A2-36B0ED155F8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{76B41734-C4E5-4B35-88B7-4071483732B3}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734-4F82-B5A2-36B0ED155F8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{E4B09D22-CB1E-4A9C-AB2A-CBBCCAADF9AA}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734-4F82-B5A2-36B0ED155F8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{57CB06C0-4E96-4EC4-98B9-B5868DE7C2F3}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734-4F82-B5A2-36B0ED155F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52.9</c:v>
                </c:pt>
                <c:pt idx="16">
                  <c:v>54.6</c:v>
                </c:pt>
                <c:pt idx="24">
                  <c:v>56.2</c:v>
                </c:pt>
                <c:pt idx="32">
                  <c:v>58.2</c:v>
                </c:pt>
              </c:numCache>
            </c:numRef>
          </c:xVal>
          <c:yVal>
            <c:numRef>
              <c:f>公会計指標分析・財政指標組合せ分析表!$BP$51:$DC$51</c:f>
              <c:numCache>
                <c:formatCode>#,##0.0;"▲ "#,##0.0</c:formatCode>
                <c:ptCount val="40"/>
                <c:pt idx="0">
                  <c:v>28.1</c:v>
                </c:pt>
                <c:pt idx="8">
                  <c:v>25.5</c:v>
                </c:pt>
                <c:pt idx="16">
                  <c:v>25.5</c:v>
                </c:pt>
                <c:pt idx="24">
                  <c:v>22</c:v>
                </c:pt>
                <c:pt idx="32">
                  <c:v>21</c:v>
                </c:pt>
              </c:numCache>
            </c:numRef>
          </c:yVal>
          <c:smooth val="0"/>
          <c:extLst>
            <c:ext xmlns:c16="http://schemas.microsoft.com/office/drawing/2014/chart" uri="{C3380CC4-5D6E-409C-BE32-E72D297353CC}">
              <c16:uniqueId val="{00000009-C734-4F82-B5A2-36B0ED155F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8325470298972923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{FEDFF9A4-B452-4FF1-B832-DABCBA18E4B2}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734-4F82-B5A2-36B0ED155F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{1E7E9B1C-3256-426D-BB9F-D6DB5467A5AB}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34-4F82-B5A2-36B0ED155F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{59DA1F17-F60E-47F0-9091-5520661F732E}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34-4F82-B5A2-36B0ED155F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{E3151B70-53AF-433A-80E3-74501E26842F}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34-4F82-B5A2-36B0ED155F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{BE3CB5E3-06A3-483C-84DA-99C7937332BF}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34-4F82-B5A2-36B0ED155F8B}"/>
                </c:ext>
              </c:extLst>
            </c:dLbl>
            <c:dLbl>
              <c:idx val="8"/>
              <c:layout>
                <c:manualLayout>
                  <c:x val="0"/>
                  <c:y val="-1.832547029897292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{67E7499A-0933-4358-AD40-09513D137AFC}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734-4F82-B5A2-36B0ED155F8B}"/>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{BFAF40AA-973C-49B4-92D5-0BB931684478}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734-4F82-B5A2-36B0ED155F8B}"/>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{C5E0C692-1284-4A2F-952F-2AA76048119D}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734-4F82-B5A2-36B0ED155F8B}"/>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{97DDE995-E113-4444-95BE-7958D2AEB5A4}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734-4F82-B5A2-36B0ED155F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C734-4F82-B5A2-36B0ED155F8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{72E62201-7AAE-4606-9FB5-C618BB1DC11E}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AE2-468C-8EDB-454E29E523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{7974B333-9373-46BF-B81B-7DF1D5D92245}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E2-468C-8EDB-454E29E523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{969B621D-67F2-402E-81AF-52760E9A95A9}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E2-468C-8EDB-454E29E523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{7D9B4F85-32F8-4D6D-BCA0-445C7952B737}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E2-468C-8EDB-454E29E523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{96F572AA-DD89-42B1-8A13-1F7C9F714997}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E2-468C-8EDB-454E29E5232D}"/>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{876B0353-59DD-4E2F-A20F-7354F07E4CCC}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AE2-468C-8EDB-454E29E5232D}"/>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{1B525DDD-4C67-43D8-AD63-F9CB75F10952}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AE2-468C-8EDB-454E29E5232D}"/>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{180F8D4A-DB92-4FF2-9E6D-0FAB027D25C9}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AE2-468C-8EDB-454E29E5232D}"/>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{106B7AD9-C041-41A4-B23D-813C6CBF95F1}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AE2-468C-8EDB-454E29E523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c:v>
                </c:pt>
                <c:pt idx="16">
                  <c:v>3.4</c:v>
                </c:pt>
                <c:pt idx="24">
                  <c:v>3.6</c:v>
                </c:pt>
                <c:pt idx="32">
                  <c:v>4</c:v>
                </c:pt>
              </c:numCache>
            </c:numRef>
          </c:xVal>
          <c:yVal>
            <c:numRef>
              <c:f>公会計指標分析・財政指標組合せ分析表!$BP$73:$DC$73</c:f>
              <c:numCache>
                <c:formatCode>#,##0.0;"▲ "#,##0.0</c:formatCode>
                <c:ptCount val="40"/>
                <c:pt idx="0">
                  <c:v>28.1</c:v>
                </c:pt>
                <c:pt idx="8">
                  <c:v>25.5</c:v>
                </c:pt>
                <c:pt idx="16">
                  <c:v>25.5</c:v>
                </c:pt>
                <c:pt idx="24">
                  <c:v>22</c:v>
                </c:pt>
                <c:pt idx="32">
                  <c:v>21</c:v>
                </c:pt>
              </c:numCache>
            </c:numRef>
          </c:yVal>
          <c:smooth val="0"/>
          <c:extLst>
            <c:ext xmlns:c16="http://schemas.microsoft.com/office/drawing/2014/chart" uri="{C3380CC4-5D6E-409C-BE32-E72D297353CC}">
              <c16:uniqueId val="{00000009-3AE2-468C-8EDB-454E29E523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{B15528CF-CC01-45A4-A76B-029735CF448B}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AE2-468C-8EDB-454E29E523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{EAC8D1F0-DFEA-45A6-ACB0-64289682EF0C}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E2-468C-8EDB-454E29E523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{F8F75597-E44E-45A7-AA05-81DE1C491AB5}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E2-468C-8EDB-454E29E523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{627B5B46-7CD7-4695-9874-DE20A928A386}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E2-468C-8EDB-454E29E523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{F099B42A-342E-48AD-945C-9F13A6BFAE8E}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E2-468C-8EDB-454E29E5232D}"/>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{EE1BEF83-9457-40F0-A838-F8785EE3A357}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AE2-468C-8EDB-454E29E5232D}"/>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{46D3DDE7-237A-4474-90E9-6D5344856728}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AE2-468C-8EDB-454E29E5232D}"/>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{C7F5100B-0671-4F31-A80D-E4F678418173}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AE2-468C-8EDB-454E29E5232D}"/>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{5C926375-5D79-405B-A7D4-0F11E5B07ECD}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AE2-468C-8EDB-454E29E523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3AE2-468C-8EDB-454E29E5232D}"/>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令和４年度の財政力指数については、社会福祉費などの基準財政需要額の増加に伴い低下し、類似団体平均をやや下回っているがほぼ同水準で推移している。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今後も引き続き市税の収納率向上に向けた取り組みなどを通じて歳入の確保に一層努める。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7" name="直線コネクタ 76"/>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80" name="直線コネクタ 79"/>
        <xdr:cNvCxnSpPr/>
      </xdr:nvCxnSpPr>
      <xdr:spPr>
        <a:xfrm>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7" name="テキスト ボックス 96"/>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財政構造の弾力性の指標となる経常収支比率については、前年度に比べて、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％となった。これは、幼保給付費や障害福祉事業費等の扶助費の増などにより、計算上の分子である経常経費充当一般財源が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％増加するとともに、臨時財政対策債の減などにより、計算上の分母である経常一般財源総額が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％減少したことによる。</a:t>
          </a:r>
        </a:p>
        <a:p>
          <a:r>
            <a:rPr kumimoji="1" lang="ja-JP" altLang="en-US" sz="1300">
              <a:latin typeface="ＭＳ Ｐゴシック" panose="020B0600070205080204" pitchFamily="50" charset="-128"/>
              <a:ea typeface="ＭＳ Ｐゴシック" panose="020B0600070205080204" pitchFamily="50" charset="-128"/>
            </a:rPr>
            <a:t>　今後も、市税等一般財源の確保やその他経常経費の徹底した削減に取り組んでいく。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89916</xdr:rowOff>
    </xdr:to>
    <xdr:cxnSp macro="">
      <xdr:nvCxnSpPr>
        <xdr:cNvPr id="132" name="直線コネクタ 131"/>
        <xdr:cNvCxnSpPr/>
      </xdr:nvCxnSpPr>
      <xdr:spPr>
        <a:xfrm>
          <a:off x="4114800" y="1110869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94742</xdr:rowOff>
    </xdr:to>
    <xdr:cxnSp macro="">
      <xdr:nvCxnSpPr>
        <xdr:cNvPr id="135" name="直線コネクタ 134"/>
        <xdr:cNvCxnSpPr/>
      </xdr:nvCxnSpPr>
      <xdr:spPr>
        <a:xfrm flipV="1">
          <a:off x="3225800" y="1110869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65</xdr:row>
      <xdr:rowOff>109220</xdr:rowOff>
    </xdr:to>
    <xdr:cxnSp macro="">
      <xdr:nvCxnSpPr>
        <xdr:cNvPr id="138" name="直線コネクタ 137"/>
        <xdr:cNvCxnSpPr/>
      </xdr:nvCxnSpPr>
      <xdr:spPr>
        <a:xfrm flipV="1">
          <a:off x="2336800" y="112389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109220</xdr:rowOff>
    </xdr:to>
    <xdr:cxnSp macro="">
      <xdr:nvCxnSpPr>
        <xdr:cNvPr id="141" name="直線コネクタ 140"/>
        <xdr:cNvCxnSpPr/>
      </xdr:nvCxnSpPr>
      <xdr:spPr>
        <a:xfrm>
          <a:off x="1447800" y="112486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51" name="楕円 150"/>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11193</xdr:rowOff>
    </xdr:from>
    <xdr:ext cx="762000" cy="259045"/>
    <xdr:sp macro="" textlink="">
      <xdr:nvSpPr>
        <xdr:cNvPr id="152"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5" name="楕円 154"/>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6" name="テキスト ボックス 155"/>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8" name="テキスト ボックス 157"/>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9" name="楕円 158"/>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60" name="テキスト ボックス 159"/>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令和４年度については、電気料金の高騰に伴う公共施設等における光熱費の上昇により、物件費が増加したため、人口１人当たり人件費・物件費等決算額が増加している。</a:t>
          </a:r>
        </a:p>
        <a:p>
          <a:r>
            <a:rPr kumimoji="1" lang="ja-JP" altLang="en-US" sz="1300">
              <a:latin typeface="ＭＳ Ｐゴシック" panose="020B0600070205080204" pitchFamily="50" charset="-128"/>
              <a:ea typeface="ＭＳ Ｐゴシック" panose="020B0600070205080204" pitchFamily="50" charset="-128"/>
            </a:rPr>
            <a:t>　今後も、総人件費の圧縮に努めながら、業務の見直しや民間委託の一層の推進に取り組むことで、人件費・物件費等の適正水準の維持を図っていく。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152815</xdr:rowOff>
    </xdr:from>
    <xdr:to>
      <xdr:col>23</xdr:col>
      <xdr:colOff>133350</xdr:colOff>
      <xdr:row>84</xdr:row>
      <xdr:rowOff>4087</xdr:rowOff>
    </xdr:to>
    <xdr:cxnSp macro="">
      <xdr:nvCxnSpPr>
        <xdr:cNvPr id="195" name="直線コネクタ 194"/>
        <xdr:cNvCxnSpPr/>
      </xdr:nvCxnSpPr>
      <xdr:spPr>
        <a:xfrm>
          <a:off x="4114800" y="14383165"/>
          <a:ext cx="8382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55336</xdr:rowOff>
    </xdr:from>
    <xdr:to>
      <xdr:col>19</xdr:col>
      <xdr:colOff>133350</xdr:colOff>
      <xdr:row>83</xdr:row>
      <xdr:rowOff>152815</xdr:rowOff>
    </xdr:to>
    <xdr:cxnSp macro="">
      <xdr:nvCxnSpPr>
        <xdr:cNvPr id="198" name="直線コネクタ 197"/>
        <xdr:cNvCxnSpPr/>
      </xdr:nvCxnSpPr>
      <xdr:spPr>
        <a:xfrm>
          <a:off x="3225800" y="14114236"/>
          <a:ext cx="889000" cy="26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119951</xdr:rowOff>
    </xdr:from>
    <xdr:to>
      <xdr:col>15</xdr:col>
      <xdr:colOff>82550</xdr:colOff>
      <xdr:row>82</xdr:row>
      <xdr:rowOff>55336</xdr:rowOff>
    </xdr:to>
    <xdr:cxnSp macro="">
      <xdr:nvCxnSpPr>
        <xdr:cNvPr id="201" name="直線コネクタ 200"/>
        <xdr:cNvCxnSpPr/>
      </xdr:nvCxnSpPr>
      <xdr:spPr>
        <a:xfrm>
          <a:off x="2336800" y="14007401"/>
          <a:ext cx="889000" cy="10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59023</xdr:rowOff>
    </xdr:from>
    <xdr:to>
      <xdr:col>11</xdr:col>
      <xdr:colOff>31750</xdr:colOff>
      <xdr:row>81</xdr:row>
      <xdr:rowOff>119951</xdr:rowOff>
    </xdr:to>
    <xdr:cxnSp macro="">
      <xdr:nvCxnSpPr>
        <xdr:cNvPr id="204" name="直線コネクタ 203"/>
        <xdr:cNvCxnSpPr/>
      </xdr:nvCxnSpPr>
      <xdr:spPr>
        <a:xfrm>
          <a:off x="1447800" y="13946473"/>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124737</xdr:rowOff>
    </xdr:from>
    <xdr:to>
      <xdr:col>23</xdr:col>
      <xdr:colOff>184150</xdr:colOff>
      <xdr:row>84</xdr:row>
      <xdr:rowOff>54887</xdr:rowOff>
    </xdr:to>
    <xdr:sp macro="" textlink="">
      <xdr:nvSpPr>
        <xdr:cNvPr id="214" name="楕円 213"/>
        <xdr:cNvSpPr/>
      </xdr:nvSpPr>
      <xdr:spPr>
        <a:xfrm>
          <a:off x="4902200" y="143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141264</xdr:rowOff>
    </xdr:from>
    <xdr:ext cx="762000" cy="259045"/>
    <xdr:sp macro="" textlink="">
      <xdr:nvSpPr>
        <xdr:cNvPr id="215" name="人件費・物件費等の状況該当値テキスト"/>
        <xdr:cNvSpPr txBox="1"/>
      </xdr:nvSpPr>
      <xdr:spPr>
        <a:xfrm>
          <a:off x="5041900" y="1420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102015</xdr:rowOff>
    </xdr:from>
    <xdr:to>
      <xdr:col>19</xdr:col>
      <xdr:colOff>184150</xdr:colOff>
      <xdr:row>84</xdr:row>
      <xdr:rowOff>32165</xdr:rowOff>
    </xdr:to>
    <xdr:sp macro="" textlink="">
      <xdr:nvSpPr>
        <xdr:cNvPr id="216" name="楕円 215"/>
        <xdr:cNvSpPr/>
      </xdr:nvSpPr>
      <xdr:spPr>
        <a:xfrm>
          <a:off x="4064000" y="143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16942</xdr:rowOff>
    </xdr:from>
    <xdr:ext cx="736600" cy="259045"/>
    <xdr:sp macro="" textlink="">
      <xdr:nvSpPr>
        <xdr:cNvPr id="217" name="テキスト ボックス 216"/>
        <xdr:cNvSpPr txBox="1"/>
      </xdr:nvSpPr>
      <xdr:spPr>
        <a:xfrm>
          <a:off x="3733800" y="1441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4536</xdr:rowOff>
    </xdr:from>
    <xdr:to>
      <xdr:col>15</xdr:col>
      <xdr:colOff>133350</xdr:colOff>
      <xdr:row>82</xdr:row>
      <xdr:rowOff>106136</xdr:rowOff>
    </xdr:to>
    <xdr:sp macro="" textlink="">
      <xdr:nvSpPr>
        <xdr:cNvPr id="218" name="楕円 217"/>
        <xdr:cNvSpPr/>
      </xdr:nvSpPr>
      <xdr:spPr>
        <a:xfrm>
          <a:off x="3175000" y="140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116313</xdr:rowOff>
    </xdr:from>
    <xdr:ext cx="762000" cy="259045"/>
    <xdr:sp macro="" textlink="">
      <xdr:nvSpPr>
        <xdr:cNvPr id="219" name="テキスト ボックス 218"/>
        <xdr:cNvSpPr txBox="1"/>
      </xdr:nvSpPr>
      <xdr:spPr>
        <a:xfrm>
          <a:off x="2844800" y="1383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69151</xdr:rowOff>
    </xdr:from>
    <xdr:to>
      <xdr:col>11</xdr:col>
      <xdr:colOff>82550</xdr:colOff>
      <xdr:row>81</xdr:row>
      <xdr:rowOff>170751</xdr:rowOff>
    </xdr:to>
    <xdr:sp macro="" textlink="">
      <xdr:nvSpPr>
        <xdr:cNvPr id="220" name="楕円 219"/>
        <xdr:cNvSpPr/>
      </xdr:nvSpPr>
      <xdr:spPr>
        <a:xfrm>
          <a:off x="2286000" y="1395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9478</xdr:rowOff>
    </xdr:from>
    <xdr:ext cx="762000" cy="259045"/>
    <xdr:sp macro="" textlink="">
      <xdr:nvSpPr>
        <xdr:cNvPr id="221" name="テキスト ボックス 220"/>
        <xdr:cNvSpPr txBox="1"/>
      </xdr:nvSpPr>
      <xdr:spPr>
        <a:xfrm>
          <a:off x="1955800" y="1372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8223</xdr:rowOff>
    </xdr:from>
    <xdr:to>
      <xdr:col>7</xdr:col>
      <xdr:colOff>31750</xdr:colOff>
      <xdr:row>81</xdr:row>
      <xdr:rowOff>109823</xdr:rowOff>
    </xdr:to>
    <xdr:sp macro="" textlink="">
      <xdr:nvSpPr>
        <xdr:cNvPr id="222" name="楕円 221"/>
        <xdr:cNvSpPr/>
      </xdr:nvSpPr>
      <xdr:spPr>
        <a:xfrm>
          <a:off x="1397000" y="138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120000</xdr:rowOff>
    </xdr:from>
    <xdr:ext cx="762000" cy="259045"/>
    <xdr:sp macro="" textlink="">
      <xdr:nvSpPr>
        <xdr:cNvPr id="223" name="テキスト ボックス 222"/>
        <xdr:cNvSpPr txBox="1"/>
      </xdr:nvSpPr>
      <xdr:spPr>
        <a:xfrm>
          <a:off x="1066800" y="1366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国家公務員及び類似団体と比べ、高い水準にあることから、適正化に向けた取組を行っているところである。具体的には、人事院勧告を踏まえた給料の改定はもとより、平成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年度は、初任給の引下げや、昇格基準の見直しを実施したほか、平成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月の定期昇給の半減措置を講じるなど、同指数の引下げに取り組んでいる。さらに、平成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月の定期昇給において、管理職の昇給を停止するとともに、管理職以外の一般職については昇給の半減措置を実施した。今後も、同指数の段階的な引下げに努める。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9" name="直線コネクタ 258"/>
        <xdr:cNvCxnSpPr/>
      </xdr:nvCxnSpPr>
      <xdr:spPr>
        <a:xfrm>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84364</xdr:rowOff>
    </xdr:to>
    <xdr:cxnSp macro="">
      <xdr:nvCxnSpPr>
        <xdr:cNvPr id="262" name="直線コネクタ 261"/>
        <xdr:cNvCxnSpPr/>
      </xdr:nvCxnSpPr>
      <xdr:spPr>
        <a:xfrm flipV="1">
          <a:off x="15290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5" name="直線コネクタ 264"/>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101600</xdr:rowOff>
    </xdr:to>
    <xdr:cxnSp macro="">
      <xdr:nvCxnSpPr>
        <xdr:cNvPr id="268" name="直線コネクタ 267"/>
        <xdr:cNvCxnSpPr/>
      </xdr:nvCxnSpPr>
      <xdr:spPr>
        <a:xfrm flipV="1">
          <a:off x="13512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3" name="テキスト ボックス 282"/>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事務事業の抜本的な見直しを行うとともに、既存事務の見直しの徹底及び民間委託等の推進により、総職員数の減員を行っており、結果、人口当たりの職員数は全国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本市では、今後も引き続き、新規・重点施策推進のため、専門職等必要な人材を確保する一方で、職場実態を精査しながら、適正な職員配置を行い、市民サービスの向上と総人件費の抑制の両立を図っていく。</a:t>
          </a:r>
        </a:p>
        <a:p>
          <a:r>
            <a:rPr kumimoji="1" lang="ja-JP" altLang="en-US" sz="1300">
              <a:latin typeface="ＭＳ Ｐゴシック" panose="020B0600070205080204" pitchFamily="50" charset="-128"/>
              <a:ea typeface="ＭＳ Ｐゴシック" panose="020B0600070205080204" pitchFamily="50" charset="-128"/>
            </a:rPr>
            <a:t>（参考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2410</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2076</a:t>
          </a:r>
          <a:r>
            <a:rPr kumimoji="1" lang="ja-JP" altLang="en-US" sz="1300">
              <a:latin typeface="ＭＳ Ｐゴシック" panose="020B0600070205080204" pitchFamily="50" charset="-128"/>
              <a:ea typeface="ＭＳ Ｐゴシック" panose="020B0600070205080204" pitchFamily="50" charset="-128"/>
            </a:rPr>
            <a:t>人）</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61</xdr:row>
      <xdr:rowOff>6773</xdr:rowOff>
    </xdr:to>
    <xdr:cxnSp macro="">
      <xdr:nvCxnSpPr>
        <xdr:cNvPr id="322" name="直線コネクタ 321"/>
        <xdr:cNvCxnSpPr/>
      </xdr:nvCxnSpPr>
      <xdr:spPr>
        <a:xfrm>
          <a:off x="16179800" y="104330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150071</xdr:rowOff>
    </xdr:to>
    <xdr:cxnSp macro="">
      <xdr:nvCxnSpPr>
        <xdr:cNvPr id="325" name="直線コネクタ 324"/>
        <xdr:cNvCxnSpPr/>
      </xdr:nvCxnSpPr>
      <xdr:spPr>
        <a:xfrm flipV="1">
          <a:off x="15290800" y="104330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150071</xdr:rowOff>
    </xdr:from>
    <xdr:to>
      <xdr:col>72</xdr:col>
      <xdr:colOff>203200</xdr:colOff>
      <xdr:row>60</xdr:row>
      <xdr:rowOff>158115</xdr:rowOff>
    </xdr:to>
    <xdr:cxnSp macro="">
      <xdr:nvCxnSpPr>
        <xdr:cNvPr id="328" name="直線コネクタ 327"/>
        <xdr:cNvCxnSpPr/>
      </xdr:nvCxnSpPr>
      <xdr:spPr>
        <a:xfrm flipV="1">
          <a:off x="14401800" y="104370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158115</xdr:rowOff>
    </xdr:to>
    <xdr:cxnSp macro="">
      <xdr:nvCxnSpPr>
        <xdr:cNvPr id="331" name="直線コネクタ 330"/>
        <xdr:cNvCxnSpPr/>
      </xdr:nvCxnSpPr>
      <xdr:spPr>
        <a:xfrm>
          <a:off x="13512800" y="103847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41" name="楕円 340"/>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42" name="定員管理の状況該当値テキスト"/>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3" name="楕円 342"/>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4" name="テキスト ボックス 343"/>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99271</xdr:rowOff>
    </xdr:from>
    <xdr:to>
      <xdr:col>73</xdr:col>
      <xdr:colOff>44450</xdr:colOff>
      <xdr:row>61</xdr:row>
      <xdr:rowOff>29421</xdr:rowOff>
    </xdr:to>
    <xdr:sp macro="" textlink="">
      <xdr:nvSpPr>
        <xdr:cNvPr id="345" name="楕円 344"/>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39598</xdr:rowOff>
    </xdr:from>
    <xdr:ext cx="762000" cy="259045"/>
    <xdr:sp macro="" textlink="">
      <xdr:nvSpPr>
        <xdr:cNvPr id="346" name="テキスト ボックス 345"/>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7" name="楕円 346"/>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48" name="テキスト ボックス 347"/>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9" name="楕円 348"/>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50" name="テキスト ボックス 349"/>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％となった。これは、計算上の分子である臨時財政対策債などの元利償還金が増加したことによる。</a:t>
          </a:r>
        </a:p>
        <a:p>
          <a:r>
            <a:rPr kumimoji="1" lang="ja-JP" altLang="en-US" sz="1300">
              <a:latin typeface="ＭＳ Ｐゴシック" panose="020B0600070205080204" pitchFamily="50" charset="-128"/>
              <a:ea typeface="ＭＳ Ｐゴシック" panose="020B0600070205080204" pitchFamily="50" charset="-128"/>
            </a:rPr>
            <a:t>　今後は、土地開発公社の清算のための第三セクター等改革推進債などの地方債の償還が終了する一方、市役所新庁舎や新ごみ処理施設の整備に伴う地方債の償還の増加も見込まれるため、交付税措置のある有利な地方債を活用することなどにより、比率が過度に上昇することが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69548</xdr:rowOff>
    </xdr:to>
    <xdr:cxnSp macro="">
      <xdr:nvCxnSpPr>
        <xdr:cNvPr id="385" name="直線コネクタ 384"/>
        <xdr:cNvCxnSpPr/>
      </xdr:nvCxnSpPr>
      <xdr:spPr>
        <a:xfrm>
          <a:off x="16179800" y="68815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23585</xdr:rowOff>
    </xdr:to>
    <xdr:cxnSp macro="">
      <xdr:nvCxnSpPr>
        <xdr:cNvPr id="388" name="直線コネクタ 387"/>
        <xdr:cNvCxnSpPr/>
      </xdr:nvCxnSpPr>
      <xdr:spPr>
        <a:xfrm>
          <a:off x="15290800" y="68586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605</xdr:rowOff>
    </xdr:to>
    <xdr:cxnSp macro="">
      <xdr:nvCxnSpPr>
        <xdr:cNvPr id="391" name="直線コネクタ 390"/>
        <xdr:cNvCxnSpPr/>
      </xdr:nvCxnSpPr>
      <xdr:spPr>
        <a:xfrm>
          <a:off x="14401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39</xdr:row>
      <xdr:rowOff>126093</xdr:rowOff>
    </xdr:to>
    <xdr:cxnSp macro="">
      <xdr:nvCxnSpPr>
        <xdr:cNvPr id="394" name="直線コネクタ 393"/>
        <xdr:cNvCxnSpPr/>
      </xdr:nvCxnSpPr>
      <xdr:spPr>
        <a:xfrm>
          <a:off x="13512800" y="67896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4" name="楕円 403"/>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5"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6" name="楕円 40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7" name="テキスト ボックス 406"/>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8" name="楕円 407"/>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09" name="テキスト ボックス 408"/>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0" name="楕円 409"/>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1" name="テキスト ボックス 410"/>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12" name="楕円 411"/>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13" name="テキスト ボックス 412"/>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た。これは、計算上の分母である標準財政規模の臨時財政対策債発行可能額が減少したものの、分子である将来負担額の一般会計等に係る地方債現在高や公営企業債に対する繰入見込額など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今後も引き続き、地方債残高の適正管理を進め、交付税措置のある有利な地方債の活用等を図るなどして、健全な財政運営に取り組みながら将来負担比率の抑制に努めていく。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82042</xdr:rowOff>
    </xdr:from>
    <xdr:to>
      <xdr:col>81</xdr:col>
      <xdr:colOff>44450</xdr:colOff>
      <xdr:row>15</xdr:row>
      <xdr:rowOff>91694</xdr:rowOff>
    </xdr:to>
    <xdr:cxnSp macro="">
      <xdr:nvCxnSpPr>
        <xdr:cNvPr id="445" name="直線コネクタ 444"/>
        <xdr:cNvCxnSpPr/>
      </xdr:nvCxnSpPr>
      <xdr:spPr>
        <a:xfrm flipV="1">
          <a:off x="16179800" y="26537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91694</xdr:rowOff>
    </xdr:from>
    <xdr:to>
      <xdr:col>77</xdr:col>
      <xdr:colOff>44450</xdr:colOff>
      <xdr:row>15</xdr:row>
      <xdr:rowOff>125476</xdr:rowOff>
    </xdr:to>
    <xdr:cxnSp macro="">
      <xdr:nvCxnSpPr>
        <xdr:cNvPr id="448" name="直線コネクタ 447"/>
        <xdr:cNvCxnSpPr/>
      </xdr:nvCxnSpPr>
      <xdr:spPr>
        <a:xfrm flipV="1">
          <a:off x="15290800" y="26634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125476</xdr:rowOff>
    </xdr:from>
    <xdr:to>
      <xdr:col>72</xdr:col>
      <xdr:colOff>203200</xdr:colOff>
      <xdr:row>15</xdr:row>
      <xdr:rowOff>125476</xdr:rowOff>
    </xdr:to>
    <xdr:cxnSp macro="">
      <xdr:nvCxnSpPr>
        <xdr:cNvPr id="451" name="直線コネクタ 450"/>
        <xdr:cNvCxnSpPr/>
      </xdr:nvCxnSpPr>
      <xdr:spPr>
        <a:xfrm>
          <a:off x="14401800" y="2697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3" name="テキスト ボックス 452"/>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125476</xdr:rowOff>
    </xdr:from>
    <xdr:to>
      <xdr:col>68</xdr:col>
      <xdr:colOff>152400</xdr:colOff>
      <xdr:row>15</xdr:row>
      <xdr:rowOff>150571</xdr:rowOff>
    </xdr:to>
    <xdr:cxnSp macro="">
      <xdr:nvCxnSpPr>
        <xdr:cNvPr id="454" name="直線コネクタ 453"/>
        <xdr:cNvCxnSpPr/>
      </xdr:nvCxnSpPr>
      <xdr:spPr>
        <a:xfrm flipV="1">
          <a:off x="13512800" y="2697226"/>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70680</xdr:rowOff>
    </xdr:from>
    <xdr:ext cx="762000" cy="259045"/>
    <xdr:sp macro="" textlink="">
      <xdr:nvSpPr>
        <xdr:cNvPr id="456" name="テキスト ボックス 455"/>
        <xdr:cNvSpPr txBox="1"/>
      </xdr:nvSpPr>
      <xdr:spPr>
        <a:xfrm>
          <a:off x="14020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58" name="テキスト ボックス 457"/>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31242</xdr:rowOff>
    </xdr:from>
    <xdr:to>
      <xdr:col>81</xdr:col>
      <xdr:colOff>95250</xdr:colOff>
      <xdr:row>15</xdr:row>
      <xdr:rowOff>132842</xdr:rowOff>
    </xdr:to>
    <xdr:sp macro="" textlink="">
      <xdr:nvSpPr>
        <xdr:cNvPr id="464" name="楕円 463"/>
        <xdr:cNvSpPr/>
      </xdr:nvSpPr>
      <xdr:spPr>
        <a:xfrm>
          <a:off x="169672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3319</xdr:rowOff>
    </xdr:from>
    <xdr:ext cx="762000" cy="259045"/>
    <xdr:sp macro="" textlink="">
      <xdr:nvSpPr>
        <xdr:cNvPr id="465" name="将来負担の状況該当値テキスト"/>
        <xdr:cNvSpPr txBox="1"/>
      </xdr:nvSpPr>
      <xdr:spPr>
        <a:xfrm>
          <a:off x="17106900" y="25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40894</xdr:rowOff>
    </xdr:from>
    <xdr:to>
      <xdr:col>77</xdr:col>
      <xdr:colOff>95250</xdr:colOff>
      <xdr:row>15</xdr:row>
      <xdr:rowOff>142494</xdr:rowOff>
    </xdr:to>
    <xdr:sp macro="" textlink="">
      <xdr:nvSpPr>
        <xdr:cNvPr id="466" name="楕円 465"/>
        <xdr:cNvSpPr/>
      </xdr:nvSpPr>
      <xdr:spPr>
        <a:xfrm>
          <a:off x="16129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152671</xdr:rowOff>
    </xdr:from>
    <xdr:ext cx="736600" cy="259045"/>
    <xdr:sp macro="" textlink="">
      <xdr:nvSpPr>
        <xdr:cNvPr id="467" name="テキスト ボックス 466"/>
        <xdr:cNvSpPr txBox="1"/>
      </xdr:nvSpPr>
      <xdr:spPr>
        <a:xfrm>
          <a:off x="15798800" y="238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68" name="楕円 467"/>
        <xdr:cNvSpPr/>
      </xdr:nvSpPr>
      <xdr:spPr>
        <a:xfrm>
          <a:off x="15240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69" name="テキスト ボックス 468"/>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74676</xdr:rowOff>
    </xdr:from>
    <xdr:to>
      <xdr:col>68</xdr:col>
      <xdr:colOff>203200</xdr:colOff>
      <xdr:row>16</xdr:row>
      <xdr:rowOff>4826</xdr:rowOff>
    </xdr:to>
    <xdr:sp macro="" textlink="">
      <xdr:nvSpPr>
        <xdr:cNvPr id="470" name="楕円 469"/>
        <xdr:cNvSpPr/>
      </xdr:nvSpPr>
      <xdr:spPr>
        <a:xfrm>
          <a:off x="14351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15003</xdr:rowOff>
    </xdr:from>
    <xdr:ext cx="762000" cy="259045"/>
    <xdr:sp macro="" textlink="">
      <xdr:nvSpPr>
        <xdr:cNvPr id="471" name="テキスト ボックス 470"/>
        <xdr:cNvSpPr txBox="1"/>
      </xdr:nvSpPr>
      <xdr:spPr>
        <a:xfrm>
          <a:off x="14020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99771</xdr:rowOff>
    </xdr:from>
    <xdr:to>
      <xdr:col>64</xdr:col>
      <xdr:colOff>152400</xdr:colOff>
      <xdr:row>16</xdr:row>
      <xdr:rowOff>29921</xdr:rowOff>
    </xdr:to>
    <xdr:sp macro="" textlink="">
      <xdr:nvSpPr>
        <xdr:cNvPr id="472" name="楕円 471"/>
        <xdr:cNvSpPr/>
      </xdr:nvSpPr>
      <xdr:spPr>
        <a:xfrm>
          <a:off x="134620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40098</xdr:rowOff>
    </xdr:from>
    <xdr:ext cx="762000" cy="259045"/>
    <xdr:sp macro="" textlink="">
      <xdr:nvSpPr>
        <xdr:cNvPr id="473" name="テキスト ボックス 472"/>
        <xdr:cNvSpPr txBox="1"/>
      </xdr:nvSpPr>
      <xdr:spPr>
        <a:xfrm>
          <a:off x="13131800" y="244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人事院勧告に基づく給与改定による給料及び職員手当の減があった一方で、退職手当の増加などにより類似団体平均を上回っている状況にある。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これまで人件費抑制の取組として、持家に係る住居手当の廃止、地域手当の支給率引下げ、定期昇給の抑制措置、業務改善等による時間外勤務の縮減などを行っており、今後も、人件費の適正化を図り、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43180</xdr:rowOff>
    </xdr:to>
    <xdr:cxnSp macro="">
      <xdr:nvCxnSpPr>
        <xdr:cNvPr id="66" name="直線コネクタ 65"/>
        <xdr:cNvCxnSpPr/>
      </xdr:nvCxnSpPr>
      <xdr:spPr>
        <a:xfrm>
          <a:off x="3987800" y="6527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157480</xdr:rowOff>
    </xdr:to>
    <xdr:cxnSp macro="">
      <xdr:nvCxnSpPr>
        <xdr:cNvPr id="69" name="直線コネクタ 68"/>
        <xdr:cNvCxnSpPr/>
      </xdr:nvCxnSpPr>
      <xdr:spPr>
        <a:xfrm flipV="1">
          <a:off x="3098800" y="6527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157480</xdr:rowOff>
    </xdr:to>
    <xdr:cxnSp macro="">
      <xdr:nvCxnSpPr>
        <xdr:cNvPr id="72" name="直線コネクタ 71"/>
        <xdr:cNvCxnSpPr/>
      </xdr:nvCxnSpPr>
      <xdr:spPr>
        <a:xfrm>
          <a:off x="2209800" y="6466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153670</xdr:rowOff>
    </xdr:to>
    <xdr:cxnSp macro="">
      <xdr:nvCxnSpPr>
        <xdr:cNvPr id="75" name="直線コネクタ 74"/>
        <xdr:cNvCxnSpPr/>
      </xdr:nvCxnSpPr>
      <xdr:spPr>
        <a:xfrm flipV="1">
          <a:off x="1320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４年度については、電力高騰の影響などによりやや増加しているが、これまでと同様に類似団体平均を下回っている状況である。これは、、財政健全化推進計画に基づき継続して経常的な経費の節減に取り組んできたことによるものと考えられるが、今後も引き続きさらなる事務の効率化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61686</xdr:rowOff>
    </xdr:to>
    <xdr:cxnSp macro="">
      <xdr:nvCxnSpPr>
        <xdr:cNvPr id="129" name="直線コネクタ 128"/>
        <xdr:cNvCxnSpPr/>
      </xdr:nvCxnSpPr>
      <xdr:spPr>
        <a:xfrm>
          <a:off x="15671800" y="23857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13</xdr:row>
      <xdr:rowOff>167821</xdr:rowOff>
    </xdr:to>
    <xdr:cxnSp macro="">
      <xdr:nvCxnSpPr>
        <xdr:cNvPr id="132" name="直線コネクタ 131"/>
        <xdr:cNvCxnSpPr/>
      </xdr:nvCxnSpPr>
      <xdr:spPr>
        <a:xfrm flipV="1">
          <a:off x="14782800" y="238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15</xdr:row>
      <xdr:rowOff>31750</xdr:rowOff>
    </xdr:to>
    <xdr:cxnSp macro="">
      <xdr:nvCxnSpPr>
        <xdr:cNvPr id="135" name="直線コネクタ 134"/>
        <xdr:cNvCxnSpPr/>
      </xdr:nvCxnSpPr>
      <xdr:spPr>
        <a:xfrm flipV="1">
          <a:off x="13893800" y="23966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31750</xdr:rowOff>
    </xdr:to>
    <xdr:cxnSp macro="">
      <xdr:nvCxnSpPr>
        <xdr:cNvPr id="138" name="直線コネクタ 137"/>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50" name="楕円 149"/>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51" name="テキスト ボックス 150"/>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2" name="楕円 151"/>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3" name="テキスト ボックス 152"/>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扶助費に係る経常収支比率は、私立保育所等の運営に係る幼保給付費や障害児通所支援事業などの障害福祉事業費の増などにより、引き続き増加傾向にある。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また、本市では重点施策として子どもを核としたまちづくりを進めていることもあり、類似団体平均を上回っている状況である。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38100</xdr:rowOff>
    </xdr:to>
    <xdr:cxnSp macro="">
      <xdr:nvCxnSpPr>
        <xdr:cNvPr id="190" name="直線コネクタ 189"/>
        <xdr:cNvCxnSpPr/>
      </xdr:nvCxnSpPr>
      <xdr:spPr>
        <a:xfrm>
          <a:off x="3987800" y="10185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69850</xdr:rowOff>
    </xdr:to>
    <xdr:cxnSp macro="">
      <xdr:nvCxnSpPr>
        <xdr:cNvPr id="193" name="直線コネクタ 192"/>
        <xdr:cNvCxnSpPr/>
      </xdr:nvCxnSpPr>
      <xdr:spPr>
        <a:xfrm>
          <a:off x="3098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60</xdr:row>
      <xdr:rowOff>12700</xdr:rowOff>
    </xdr:to>
    <xdr:cxnSp macro="">
      <xdr:nvCxnSpPr>
        <xdr:cNvPr id="196" name="直線コネクタ 195"/>
        <xdr:cNvCxnSpPr/>
      </xdr:nvCxnSpPr>
      <xdr:spPr>
        <a:xfrm flipV="1">
          <a:off x="2209800" y="10083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82550</xdr:rowOff>
    </xdr:from>
    <xdr:to>
      <xdr:col>11</xdr:col>
      <xdr:colOff>9525</xdr:colOff>
      <xdr:row>60</xdr:row>
      <xdr:rowOff>12700</xdr:rowOff>
    </xdr:to>
    <xdr:cxnSp macro="">
      <xdr:nvCxnSpPr>
        <xdr:cNvPr id="199" name="直線コネクタ 198"/>
        <xdr:cNvCxnSpPr/>
      </xdr:nvCxnSpPr>
      <xdr:spPr>
        <a:xfrm>
          <a:off x="1320800" y="1019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158750</xdr:rowOff>
    </xdr:from>
    <xdr:to>
      <xdr:col>24</xdr:col>
      <xdr:colOff>76200</xdr:colOff>
      <xdr:row>60</xdr:row>
      <xdr:rowOff>88900</xdr:rowOff>
    </xdr:to>
    <xdr:sp macro="" textlink="">
      <xdr:nvSpPr>
        <xdr:cNvPr id="209" name="楕円 208"/>
        <xdr:cNvSpPr/>
      </xdr:nvSpPr>
      <xdr:spPr>
        <a:xfrm>
          <a:off x="4775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130827</xdr:rowOff>
    </xdr:from>
    <xdr:ext cx="762000" cy="259045"/>
    <xdr:sp macro="" textlink="">
      <xdr:nvSpPr>
        <xdr:cNvPr id="210" name="扶助費該当値テキスト"/>
        <xdr:cNvSpPr txBox="1"/>
      </xdr:nvSpPr>
      <xdr:spPr>
        <a:xfrm>
          <a:off x="4914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3" name="楕円 212"/>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4" name="テキスト ボックス 213"/>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31750</xdr:rowOff>
    </xdr:from>
    <xdr:to>
      <xdr:col>6</xdr:col>
      <xdr:colOff>171450</xdr:colOff>
      <xdr:row>59</xdr:row>
      <xdr:rowOff>133350</xdr:rowOff>
    </xdr:to>
    <xdr:sp macro="" textlink="">
      <xdr:nvSpPr>
        <xdr:cNvPr id="217" name="楕円 216"/>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118127</xdr:rowOff>
    </xdr:from>
    <xdr:ext cx="762000" cy="259045"/>
    <xdr:sp macro="" textlink="">
      <xdr:nvSpPr>
        <xdr:cNvPr id="218" name="テキスト ボックス 217"/>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その他に係る経常収支比率は、類似団体平均を上回っており、これは、特別会計等に対する繰出金が類似団体よりやや多いことが要因と考えられる。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今後も介護保険事業や後期高齢者医療事業に対する繰出金が増加傾向にあることから、国民健康保険事業などを含めた特別会計においても適正かつ健全な財政運営に努める。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31750</xdr:rowOff>
    </xdr:to>
    <xdr:cxnSp macro="">
      <xdr:nvCxnSpPr>
        <xdr:cNvPr id="251" name="直線コネクタ 250"/>
        <xdr:cNvCxnSpPr/>
      </xdr:nvCxnSpPr>
      <xdr:spPr>
        <a:xfrm>
          <a:off x="15671800" y="1013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133350</xdr:rowOff>
    </xdr:to>
    <xdr:cxnSp macro="">
      <xdr:nvCxnSpPr>
        <xdr:cNvPr id="254" name="直線コネクタ 253"/>
        <xdr:cNvCxnSpPr/>
      </xdr:nvCxnSpPr>
      <xdr:spPr>
        <a:xfrm flipV="1">
          <a:off x="14782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133350</xdr:rowOff>
    </xdr:to>
    <xdr:cxnSp macro="">
      <xdr:nvCxnSpPr>
        <xdr:cNvPr id="257" name="直線コネクタ 256"/>
        <xdr:cNvCxnSpPr/>
      </xdr:nvCxnSpPr>
      <xdr:spPr>
        <a:xfrm>
          <a:off x="13893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59</xdr:row>
      <xdr:rowOff>107950</xdr:rowOff>
    </xdr:to>
    <xdr:cxnSp macro="">
      <xdr:nvCxnSpPr>
        <xdr:cNvPr id="260" name="直線コネクタ 259"/>
        <xdr:cNvCxnSpPr/>
      </xdr:nvCxnSpPr>
      <xdr:spPr>
        <a:xfrm>
          <a:off x="13004800" y="1019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4" name="楕円 273"/>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5" name="テキスト ボックス 274"/>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8" name="楕円 277"/>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9" name="テキスト ボックス 278"/>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補助費等に係る経常収支比率は、類似団体平均を下回っているが、これは、一部事務組合に対する補助金や出資法人等の団体数が類似団体に比べて少ないためと考えられる。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xdr:rowOff>
    </xdr:from>
    <xdr:to>
      <xdr:col>82</xdr:col>
      <xdr:colOff>107950</xdr:colOff>
      <xdr:row>33</xdr:row>
      <xdr:rowOff>39370</xdr:rowOff>
    </xdr:to>
    <xdr:cxnSp macro="">
      <xdr:nvCxnSpPr>
        <xdr:cNvPr id="312" name="直線コネクタ 311"/>
        <xdr:cNvCxnSpPr/>
      </xdr:nvCxnSpPr>
      <xdr:spPr>
        <a:xfrm>
          <a:off x="15671800" y="567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xdr:rowOff>
    </xdr:from>
    <xdr:to>
      <xdr:col>78</xdr:col>
      <xdr:colOff>69850</xdr:colOff>
      <xdr:row>33</xdr:row>
      <xdr:rowOff>54610</xdr:rowOff>
    </xdr:to>
    <xdr:cxnSp macro="">
      <xdr:nvCxnSpPr>
        <xdr:cNvPr id="315" name="直線コネクタ 314"/>
        <xdr:cNvCxnSpPr/>
      </xdr:nvCxnSpPr>
      <xdr:spPr>
        <a:xfrm flipV="1">
          <a:off x="14782800" y="567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xdr:rowOff>
    </xdr:from>
    <xdr:to>
      <xdr:col>73</xdr:col>
      <xdr:colOff>180975</xdr:colOff>
      <xdr:row>33</xdr:row>
      <xdr:rowOff>54610</xdr:rowOff>
    </xdr:to>
    <xdr:cxnSp macro="">
      <xdr:nvCxnSpPr>
        <xdr:cNvPr id="318" name="直線コネクタ 317"/>
        <xdr:cNvCxnSpPr/>
      </xdr:nvCxnSpPr>
      <xdr:spPr>
        <a:xfrm>
          <a:off x="13893800" y="567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16510</xdr:rowOff>
    </xdr:from>
    <xdr:to>
      <xdr:col>69</xdr:col>
      <xdr:colOff>92075</xdr:colOff>
      <xdr:row>33</xdr:row>
      <xdr:rowOff>62230</xdr:rowOff>
    </xdr:to>
    <xdr:cxnSp macro="">
      <xdr:nvCxnSpPr>
        <xdr:cNvPr id="321" name="直線コネクタ 320"/>
        <xdr:cNvCxnSpPr/>
      </xdr:nvCxnSpPr>
      <xdr:spPr>
        <a:xfrm flipV="1">
          <a:off x="13004800" y="567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160020</xdr:rowOff>
    </xdr:from>
    <xdr:to>
      <xdr:col>82</xdr:col>
      <xdr:colOff>158750</xdr:colOff>
      <xdr:row>33</xdr:row>
      <xdr:rowOff>90170</xdr:rowOff>
    </xdr:to>
    <xdr:sp macro="" textlink="">
      <xdr:nvSpPr>
        <xdr:cNvPr id="331" name="楕円 330"/>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5097</xdr:rowOff>
    </xdr:from>
    <xdr:ext cx="762000" cy="259045"/>
    <xdr:sp macro="" textlink="">
      <xdr:nvSpPr>
        <xdr:cNvPr id="332" name="補助費等該当値テキスト"/>
        <xdr:cNvSpPr txBox="1"/>
      </xdr:nvSpPr>
      <xdr:spPr>
        <a:xfrm>
          <a:off x="165989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137160</xdr:rowOff>
    </xdr:from>
    <xdr:to>
      <xdr:col>78</xdr:col>
      <xdr:colOff>120650</xdr:colOff>
      <xdr:row>33</xdr:row>
      <xdr:rowOff>67310</xdr:rowOff>
    </xdr:to>
    <xdr:sp macro="" textlink="">
      <xdr:nvSpPr>
        <xdr:cNvPr id="333" name="楕円 332"/>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77487</xdr:rowOff>
    </xdr:from>
    <xdr:ext cx="736600" cy="259045"/>
    <xdr:sp macro="" textlink="">
      <xdr:nvSpPr>
        <xdr:cNvPr id="334" name="テキスト ボックス 333"/>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3810</xdr:rowOff>
    </xdr:from>
    <xdr:to>
      <xdr:col>74</xdr:col>
      <xdr:colOff>31750</xdr:colOff>
      <xdr:row>33</xdr:row>
      <xdr:rowOff>105410</xdr:rowOff>
    </xdr:to>
    <xdr:sp macro="" textlink="">
      <xdr:nvSpPr>
        <xdr:cNvPr id="335" name="楕円 334"/>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115587</xdr:rowOff>
    </xdr:from>
    <xdr:ext cx="762000" cy="259045"/>
    <xdr:sp macro="" textlink="">
      <xdr:nvSpPr>
        <xdr:cNvPr id="336" name="テキスト ボックス 335"/>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137160</xdr:rowOff>
    </xdr:from>
    <xdr:to>
      <xdr:col>69</xdr:col>
      <xdr:colOff>142875</xdr:colOff>
      <xdr:row>33</xdr:row>
      <xdr:rowOff>67310</xdr:rowOff>
    </xdr:to>
    <xdr:sp macro="" textlink="">
      <xdr:nvSpPr>
        <xdr:cNvPr id="337" name="楕円 336"/>
        <xdr:cNvSpPr/>
      </xdr:nvSpPr>
      <xdr:spPr>
        <a:xfrm>
          <a:off x="13843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77487</xdr:rowOff>
    </xdr:from>
    <xdr:ext cx="762000" cy="259045"/>
    <xdr:sp macro="" textlink="">
      <xdr:nvSpPr>
        <xdr:cNvPr id="338" name="テキスト ボックス 337"/>
        <xdr:cNvSpPr txBox="1"/>
      </xdr:nvSpPr>
      <xdr:spPr>
        <a:xfrm>
          <a:off x="13512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11430</xdr:rowOff>
    </xdr:from>
    <xdr:to>
      <xdr:col>65</xdr:col>
      <xdr:colOff>53975</xdr:colOff>
      <xdr:row>33</xdr:row>
      <xdr:rowOff>113030</xdr:rowOff>
    </xdr:to>
    <xdr:sp macro="" textlink="">
      <xdr:nvSpPr>
        <xdr:cNvPr id="339" name="楕円 338"/>
        <xdr:cNvSpPr/>
      </xdr:nvSpPr>
      <xdr:spPr>
        <a:xfrm>
          <a:off x="12954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123207</xdr:rowOff>
    </xdr:from>
    <xdr:ext cx="762000" cy="259045"/>
    <xdr:sp macro="" textlink="">
      <xdr:nvSpPr>
        <xdr:cNvPr id="340" name="テキスト ボックス 339"/>
        <xdr:cNvSpPr txBox="1"/>
      </xdr:nvSpPr>
      <xdr:spPr>
        <a:xfrm>
          <a:off x="12623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上回っており、土地開発公社清算に伴う第三セクター等改革推進債の償還が完了する令和５年度までは現状の水準で推移するものの、令和６年度以降は低下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一方で、今後、市役所新庁舎や新ごみ処理施設の整備が予定されていることから、引き続き地方債残高の適正管理に努める。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27939</xdr:rowOff>
    </xdr:to>
    <xdr:cxnSp macro="">
      <xdr:nvCxnSpPr>
        <xdr:cNvPr id="373" name="直線コネクタ 372"/>
        <xdr:cNvCxnSpPr/>
      </xdr:nvCxnSpPr>
      <xdr:spPr>
        <a:xfrm>
          <a:off x="3987800" y="13401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35561</xdr:rowOff>
    </xdr:to>
    <xdr:cxnSp macro="">
      <xdr:nvCxnSpPr>
        <xdr:cNvPr id="376" name="直線コネクタ 375"/>
        <xdr:cNvCxnSpPr/>
      </xdr:nvCxnSpPr>
      <xdr:spPr>
        <a:xfrm flipV="1">
          <a:off x="3098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43180</xdr:rowOff>
    </xdr:to>
    <xdr:cxnSp macro="">
      <xdr:nvCxnSpPr>
        <xdr:cNvPr id="379" name="直線コネクタ 378"/>
        <xdr:cNvCxnSpPr/>
      </xdr:nvCxnSpPr>
      <xdr:spPr>
        <a:xfrm flipV="1">
          <a:off x="2209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43180</xdr:rowOff>
    </xdr:to>
    <xdr:cxnSp macro="">
      <xdr:nvCxnSpPr>
        <xdr:cNvPr id="382" name="直線コネクタ 381"/>
        <xdr:cNvCxnSpPr/>
      </xdr:nvCxnSpPr>
      <xdr:spPr>
        <a:xfrm>
          <a:off x="1320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92" name="楕円 391"/>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3"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4" name="楕円 393"/>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5" name="テキスト ボックス 394"/>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6" name="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7" name="テキスト ボックス 39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8" name="楕円 397"/>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9" name="テキスト ボックス 398"/>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0" name="楕円 39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1" name="テキスト ボックス 40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公債費以外に係る経常収支比率は、類似団体平均と同水準で推移している。これは、扶助費や人件費、繰出金が類似団体と比較して高い水準にある一方、物件費や補助費等が低い水準にあるためである。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今後も扶助費を中心に社会保障関係経費の増加が見込まれるため、引き続き経費節減に努める。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8128</xdr:rowOff>
    </xdr:to>
    <xdr:cxnSp macro="">
      <xdr:nvCxnSpPr>
        <xdr:cNvPr id="432" name="直線コネクタ 431"/>
        <xdr:cNvCxnSpPr/>
      </xdr:nvCxnSpPr>
      <xdr:spPr>
        <a:xfrm>
          <a:off x="15671800" y="132623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78</xdr:row>
      <xdr:rowOff>8128</xdr:rowOff>
    </xdr:to>
    <xdr:cxnSp macro="">
      <xdr:nvCxnSpPr>
        <xdr:cNvPr id="435" name="直線コネクタ 434"/>
        <xdr:cNvCxnSpPr/>
      </xdr:nvCxnSpPr>
      <xdr:spPr>
        <a:xfrm flipV="1">
          <a:off x="14782800" y="13262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17272</xdr:rowOff>
    </xdr:to>
    <xdr:cxnSp macro="">
      <xdr:nvCxnSpPr>
        <xdr:cNvPr id="438" name="直線コネクタ 437"/>
        <xdr:cNvCxnSpPr/>
      </xdr:nvCxnSpPr>
      <xdr:spPr>
        <a:xfrm flipV="1">
          <a:off x="13893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17272</xdr:rowOff>
    </xdr:to>
    <xdr:cxnSp macro="">
      <xdr:nvCxnSpPr>
        <xdr:cNvPr id="441" name="直線コネクタ 440"/>
        <xdr:cNvCxnSpPr/>
      </xdr:nvCxnSpPr>
      <xdr:spPr>
        <a:xfrm>
          <a:off x="13004800" y="1339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51" name="楕円 450"/>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52"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3" name="楕円 45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4" name="テキスト ボックス 453"/>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5" name="楕円 454"/>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6" name="テキスト ボックス 455"/>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7" name="楕円 456"/>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8" name="テキスト ボックス 457"/>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9" name="楕円 458"/>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0" name="テキスト ボックス 459"/>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94729</xdr:rowOff>
    </xdr:from>
    <xdr:to>
      <xdr:col>29</xdr:col>
      <xdr:colOff>127000</xdr:colOff>
      <xdr:row>16</xdr:row>
      <xdr:rowOff>102654</xdr:rowOff>
    </xdr:to>
    <xdr:cxnSp macro="">
      <xdr:nvCxnSpPr>
        <xdr:cNvPr id="50" name="直線コネクタ 49"/>
        <xdr:cNvCxnSpPr/>
      </xdr:nvCxnSpPr>
      <xdr:spPr bwMode="auto">
        <a:xfrm>
          <a:off x="5003800" y="2885554"/>
          <a:ext cx="6477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94729</xdr:rowOff>
    </xdr:from>
    <xdr:to>
      <xdr:col>26</xdr:col>
      <xdr:colOff>50800</xdr:colOff>
      <xdr:row>16</xdr:row>
      <xdr:rowOff>126619</xdr:rowOff>
    </xdr:to>
    <xdr:cxnSp macro="">
      <xdr:nvCxnSpPr>
        <xdr:cNvPr id="53" name="直線コネクタ 52"/>
        <xdr:cNvCxnSpPr/>
      </xdr:nvCxnSpPr>
      <xdr:spPr bwMode="auto">
        <a:xfrm flipV="1">
          <a:off x="4305300" y="2885554"/>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126619</xdr:rowOff>
    </xdr:from>
    <xdr:to>
      <xdr:col>22</xdr:col>
      <xdr:colOff>114300</xdr:colOff>
      <xdr:row>17</xdr:row>
      <xdr:rowOff>30607</xdr:rowOff>
    </xdr:to>
    <xdr:cxnSp macro="">
      <xdr:nvCxnSpPr>
        <xdr:cNvPr id="56" name="直線コネクタ 55"/>
        <xdr:cNvCxnSpPr/>
      </xdr:nvCxnSpPr>
      <xdr:spPr bwMode="auto">
        <a:xfrm flipV="1">
          <a:off x="3606800" y="2917444"/>
          <a:ext cx="698500" cy="75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30607</xdr:rowOff>
    </xdr:from>
    <xdr:to>
      <xdr:col>18</xdr:col>
      <xdr:colOff>177800</xdr:colOff>
      <xdr:row>17</xdr:row>
      <xdr:rowOff>82728</xdr:rowOff>
    </xdr:to>
    <xdr:cxnSp macro="">
      <xdr:nvCxnSpPr>
        <xdr:cNvPr id="59" name="直線コネクタ 58"/>
        <xdr:cNvCxnSpPr/>
      </xdr:nvCxnSpPr>
      <xdr:spPr bwMode="auto">
        <a:xfrm flipV="1">
          <a:off x="2908300" y="2992882"/>
          <a:ext cx="698500" cy="5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51854</xdr:rowOff>
    </xdr:from>
    <xdr:to>
      <xdr:col>29</xdr:col>
      <xdr:colOff>177800</xdr:colOff>
      <xdr:row>16</xdr:row>
      <xdr:rowOff>153454</xdr:rowOff>
    </xdr:to>
    <xdr:sp macro="" textlink="">
      <xdr:nvSpPr>
        <xdr:cNvPr id="69" name="楕円 68"/>
        <xdr:cNvSpPr/>
      </xdr:nvSpPr>
      <xdr:spPr bwMode="auto">
        <a:xfrm>
          <a:off x="5600700" y="284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68381</xdr:rowOff>
    </xdr:from>
    <xdr:ext cx="762000" cy="259045"/>
    <xdr:sp macro="" textlink="">
      <xdr:nvSpPr>
        <xdr:cNvPr id="70" name="人口1人当たり決算額の推移該当値テキスト130"/>
        <xdr:cNvSpPr txBox="1"/>
      </xdr:nvSpPr>
      <xdr:spPr>
        <a:xfrm>
          <a:off x="5740400" y="268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43929</xdr:rowOff>
    </xdr:from>
    <xdr:to>
      <xdr:col>26</xdr:col>
      <xdr:colOff>101600</xdr:colOff>
      <xdr:row>16</xdr:row>
      <xdr:rowOff>145529</xdr:rowOff>
    </xdr:to>
    <xdr:sp macro="" textlink="">
      <xdr:nvSpPr>
        <xdr:cNvPr id="71" name="楕円 70"/>
        <xdr:cNvSpPr/>
      </xdr:nvSpPr>
      <xdr:spPr bwMode="auto">
        <a:xfrm>
          <a:off x="4953000" y="283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155706</xdr:rowOff>
    </xdr:from>
    <xdr:ext cx="736600" cy="259045"/>
    <xdr:sp macro="" textlink="">
      <xdr:nvSpPr>
        <xdr:cNvPr id="72" name="テキスト ボックス 71"/>
        <xdr:cNvSpPr txBox="1"/>
      </xdr:nvSpPr>
      <xdr:spPr>
        <a:xfrm>
          <a:off x="4622800" y="2603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75819</xdr:rowOff>
    </xdr:from>
    <xdr:to>
      <xdr:col>22</xdr:col>
      <xdr:colOff>165100</xdr:colOff>
      <xdr:row>17</xdr:row>
      <xdr:rowOff>5969</xdr:rowOff>
    </xdr:to>
    <xdr:sp macro="" textlink="">
      <xdr:nvSpPr>
        <xdr:cNvPr id="73" name="楕円 72"/>
        <xdr:cNvSpPr/>
      </xdr:nvSpPr>
      <xdr:spPr bwMode="auto">
        <a:xfrm>
          <a:off x="4254500" y="2866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16146</xdr:rowOff>
    </xdr:from>
    <xdr:ext cx="762000" cy="259045"/>
    <xdr:sp macro="" textlink="">
      <xdr:nvSpPr>
        <xdr:cNvPr id="74" name="テキスト ボックス 73"/>
        <xdr:cNvSpPr txBox="1"/>
      </xdr:nvSpPr>
      <xdr:spPr>
        <a:xfrm>
          <a:off x="3924300" y="26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151257</xdr:rowOff>
    </xdr:from>
    <xdr:to>
      <xdr:col>19</xdr:col>
      <xdr:colOff>38100</xdr:colOff>
      <xdr:row>17</xdr:row>
      <xdr:rowOff>81407</xdr:rowOff>
    </xdr:to>
    <xdr:sp macro="" textlink="">
      <xdr:nvSpPr>
        <xdr:cNvPr id="75" name="楕円 74"/>
        <xdr:cNvSpPr/>
      </xdr:nvSpPr>
      <xdr:spPr bwMode="auto">
        <a:xfrm>
          <a:off x="3556000" y="29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91584</xdr:rowOff>
    </xdr:from>
    <xdr:ext cx="762000" cy="259045"/>
    <xdr:sp macro="" textlink="">
      <xdr:nvSpPr>
        <xdr:cNvPr id="76" name="テキスト ボックス 75"/>
        <xdr:cNvSpPr txBox="1"/>
      </xdr:nvSpPr>
      <xdr:spPr>
        <a:xfrm>
          <a:off x="3225800" y="271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31928</xdr:rowOff>
    </xdr:from>
    <xdr:to>
      <xdr:col>15</xdr:col>
      <xdr:colOff>101600</xdr:colOff>
      <xdr:row>17</xdr:row>
      <xdr:rowOff>133528</xdr:rowOff>
    </xdr:to>
    <xdr:sp macro="" textlink="">
      <xdr:nvSpPr>
        <xdr:cNvPr id="77" name="楕円 76"/>
        <xdr:cNvSpPr/>
      </xdr:nvSpPr>
      <xdr:spPr bwMode="auto">
        <a:xfrm>
          <a:off x="2857500" y="299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143705</xdr:rowOff>
    </xdr:from>
    <xdr:ext cx="762000" cy="259045"/>
    <xdr:sp macro="" textlink="">
      <xdr:nvSpPr>
        <xdr:cNvPr id="78" name="テキスト ボックス 77"/>
        <xdr:cNvSpPr txBox="1"/>
      </xdr:nvSpPr>
      <xdr:spPr>
        <a:xfrm>
          <a:off x="2527300" y="276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223927</xdr:rowOff>
    </xdr:from>
    <xdr:to>
      <xdr:col>29</xdr:col>
      <xdr:colOff>127000</xdr:colOff>
      <xdr:row>35</xdr:row>
      <xdr:rowOff>283781</xdr:rowOff>
    </xdr:to>
    <xdr:cxnSp macro="">
      <xdr:nvCxnSpPr>
        <xdr:cNvPr id="111" name="直線コネクタ 110"/>
        <xdr:cNvCxnSpPr/>
      </xdr:nvCxnSpPr>
      <xdr:spPr bwMode="auto">
        <a:xfrm flipV="1">
          <a:off x="5003800" y="6834277"/>
          <a:ext cx="647700" cy="59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283781</xdr:rowOff>
    </xdr:from>
    <xdr:to>
      <xdr:col>26</xdr:col>
      <xdr:colOff>50800</xdr:colOff>
      <xdr:row>35</xdr:row>
      <xdr:rowOff>315023</xdr:rowOff>
    </xdr:to>
    <xdr:cxnSp macro="">
      <xdr:nvCxnSpPr>
        <xdr:cNvPr id="114" name="直線コネクタ 113"/>
        <xdr:cNvCxnSpPr/>
      </xdr:nvCxnSpPr>
      <xdr:spPr bwMode="auto">
        <a:xfrm flipV="1">
          <a:off x="4305300" y="6894131"/>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315023</xdr:rowOff>
    </xdr:from>
    <xdr:to>
      <xdr:col>22</xdr:col>
      <xdr:colOff>114300</xdr:colOff>
      <xdr:row>35</xdr:row>
      <xdr:rowOff>328740</xdr:rowOff>
    </xdr:to>
    <xdr:cxnSp macro="">
      <xdr:nvCxnSpPr>
        <xdr:cNvPr id="117" name="直線コネクタ 116"/>
        <xdr:cNvCxnSpPr/>
      </xdr:nvCxnSpPr>
      <xdr:spPr bwMode="auto">
        <a:xfrm flipV="1">
          <a:off x="3606800" y="6925373"/>
          <a:ext cx="6985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328740</xdr:rowOff>
    </xdr:from>
    <xdr:to>
      <xdr:col>18</xdr:col>
      <xdr:colOff>177800</xdr:colOff>
      <xdr:row>36</xdr:row>
      <xdr:rowOff>28131</xdr:rowOff>
    </xdr:to>
    <xdr:cxnSp macro="">
      <xdr:nvCxnSpPr>
        <xdr:cNvPr id="120" name="直線コネクタ 119"/>
        <xdr:cNvCxnSpPr/>
      </xdr:nvCxnSpPr>
      <xdr:spPr bwMode="auto">
        <a:xfrm flipV="1">
          <a:off x="2908300" y="6939090"/>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173127</xdr:rowOff>
    </xdr:from>
    <xdr:to>
      <xdr:col>29</xdr:col>
      <xdr:colOff>177800</xdr:colOff>
      <xdr:row>35</xdr:row>
      <xdr:rowOff>274727</xdr:rowOff>
    </xdr:to>
    <xdr:sp macro="" textlink="">
      <xdr:nvSpPr>
        <xdr:cNvPr id="130" name="楕円 129"/>
        <xdr:cNvSpPr/>
      </xdr:nvSpPr>
      <xdr:spPr bwMode="auto">
        <a:xfrm>
          <a:off x="5600700" y="6783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145204</xdr:rowOff>
    </xdr:from>
    <xdr:ext cx="762000" cy="259045"/>
    <xdr:sp macro="" textlink="">
      <xdr:nvSpPr>
        <xdr:cNvPr id="131" name="人口1人当たり決算額の推移該当値テキスト445"/>
        <xdr:cNvSpPr txBox="1"/>
      </xdr:nvSpPr>
      <xdr:spPr>
        <a:xfrm>
          <a:off x="5740400" y="6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232981</xdr:rowOff>
    </xdr:from>
    <xdr:to>
      <xdr:col>26</xdr:col>
      <xdr:colOff>101600</xdr:colOff>
      <xdr:row>35</xdr:row>
      <xdr:rowOff>334581</xdr:rowOff>
    </xdr:to>
    <xdr:sp macro="" textlink="">
      <xdr:nvSpPr>
        <xdr:cNvPr id="132" name="楕円 131"/>
        <xdr:cNvSpPr/>
      </xdr:nvSpPr>
      <xdr:spPr bwMode="auto">
        <a:xfrm>
          <a:off x="4953000" y="684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319358</xdr:rowOff>
    </xdr:from>
    <xdr:ext cx="736600" cy="259045"/>
    <xdr:sp macro="" textlink="">
      <xdr:nvSpPr>
        <xdr:cNvPr id="133" name="テキスト ボックス 132"/>
        <xdr:cNvSpPr txBox="1"/>
      </xdr:nvSpPr>
      <xdr:spPr>
        <a:xfrm>
          <a:off x="4622800" y="692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264223</xdr:rowOff>
    </xdr:from>
    <xdr:to>
      <xdr:col>22</xdr:col>
      <xdr:colOff>165100</xdr:colOff>
      <xdr:row>36</xdr:row>
      <xdr:rowOff>22923</xdr:rowOff>
    </xdr:to>
    <xdr:sp macro="" textlink="">
      <xdr:nvSpPr>
        <xdr:cNvPr id="134" name="楕円 133"/>
        <xdr:cNvSpPr/>
      </xdr:nvSpPr>
      <xdr:spPr bwMode="auto">
        <a:xfrm>
          <a:off x="4254500" y="6874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7700</xdr:rowOff>
    </xdr:from>
    <xdr:ext cx="762000" cy="259045"/>
    <xdr:sp macro="" textlink="">
      <xdr:nvSpPr>
        <xdr:cNvPr id="135" name="テキスト ボックス 134"/>
        <xdr:cNvSpPr txBox="1"/>
      </xdr:nvSpPr>
      <xdr:spPr>
        <a:xfrm>
          <a:off x="3924300" y="696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277940</xdr:rowOff>
    </xdr:from>
    <xdr:to>
      <xdr:col>19</xdr:col>
      <xdr:colOff>38100</xdr:colOff>
      <xdr:row>36</xdr:row>
      <xdr:rowOff>36640</xdr:rowOff>
    </xdr:to>
    <xdr:sp macro="" textlink="">
      <xdr:nvSpPr>
        <xdr:cNvPr id="136" name="楕円 135"/>
        <xdr:cNvSpPr/>
      </xdr:nvSpPr>
      <xdr:spPr bwMode="auto">
        <a:xfrm>
          <a:off x="3556000" y="688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21417</xdr:rowOff>
    </xdr:from>
    <xdr:ext cx="762000" cy="259045"/>
    <xdr:sp macro="" textlink="">
      <xdr:nvSpPr>
        <xdr:cNvPr id="137" name="テキスト ボックス 136"/>
        <xdr:cNvSpPr txBox="1"/>
      </xdr:nvSpPr>
      <xdr:spPr>
        <a:xfrm>
          <a:off x="3225800" y="69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320231</xdr:rowOff>
    </xdr:from>
    <xdr:to>
      <xdr:col>15</xdr:col>
      <xdr:colOff>101600</xdr:colOff>
      <xdr:row>36</xdr:row>
      <xdr:rowOff>78931</xdr:rowOff>
    </xdr:to>
    <xdr:sp macro="" textlink="">
      <xdr:nvSpPr>
        <xdr:cNvPr id="138" name="楕円 137"/>
        <xdr:cNvSpPr/>
      </xdr:nvSpPr>
      <xdr:spPr bwMode="auto">
        <a:xfrm>
          <a:off x="2857500" y="69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63708</xdr:rowOff>
    </xdr:from>
    <xdr:ext cx="762000" cy="259045"/>
    <xdr:sp macro="" textlink="">
      <xdr:nvSpPr>
        <xdr:cNvPr id="139" name="テキスト ボックス 138"/>
        <xdr:cNvSpPr txBox="1"/>
      </xdr:nvSpPr>
      <xdr:spPr>
        <a:xfrm>
          <a:off x="2527300" y="701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51297</xdr:rowOff>
    </xdr:from>
    <xdr:to>
      <xdr:col>24</xdr:col>
      <xdr:colOff>63500</xdr:colOff>
      <xdr:row>34</xdr:row>
      <xdr:rowOff>59951</xdr:rowOff>
    </xdr:to>
    <xdr:cxnSp macro="">
      <xdr:nvCxnSpPr>
        <xdr:cNvPr id="63" name="直線コネクタ 62"/>
        <xdr:cNvCxnSpPr/>
      </xdr:nvCxnSpPr>
      <xdr:spPr>
        <a:xfrm flipV="1">
          <a:off x="3797300" y="5880597"/>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59951</xdr:rowOff>
    </xdr:from>
    <xdr:to>
      <xdr:col>19</xdr:col>
      <xdr:colOff>177800</xdr:colOff>
      <xdr:row>34</xdr:row>
      <xdr:rowOff>82158</xdr:rowOff>
    </xdr:to>
    <xdr:cxnSp macro="">
      <xdr:nvCxnSpPr>
        <xdr:cNvPr id="66" name="直線コネクタ 65"/>
        <xdr:cNvCxnSpPr/>
      </xdr:nvCxnSpPr>
      <xdr:spPr>
        <a:xfrm flipV="1">
          <a:off x="2908300" y="588925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82158</xdr:rowOff>
    </xdr:from>
    <xdr:to>
      <xdr:col>15</xdr:col>
      <xdr:colOff>50800</xdr:colOff>
      <xdr:row>36</xdr:row>
      <xdr:rowOff>6230</xdr:rowOff>
    </xdr:to>
    <xdr:cxnSp macro="">
      <xdr:nvCxnSpPr>
        <xdr:cNvPr id="69" name="直線コネクタ 68"/>
        <xdr:cNvCxnSpPr/>
      </xdr:nvCxnSpPr>
      <xdr:spPr>
        <a:xfrm flipV="1">
          <a:off x="2019300" y="5911458"/>
          <a:ext cx="889000" cy="2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6230</xdr:rowOff>
    </xdr:from>
    <xdr:to>
      <xdr:col>10</xdr:col>
      <xdr:colOff>114300</xdr:colOff>
      <xdr:row>36</xdr:row>
      <xdr:rowOff>8712</xdr:rowOff>
    </xdr:to>
    <xdr:cxnSp macro="">
      <xdr:nvCxnSpPr>
        <xdr:cNvPr id="72" name="直線コネクタ 71"/>
        <xdr:cNvCxnSpPr/>
      </xdr:nvCxnSpPr>
      <xdr:spPr>
        <a:xfrm flipV="1">
          <a:off x="1130300" y="6178430"/>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xdr:rowOff>
    </xdr:from>
    <xdr:to>
      <xdr:col>24</xdr:col>
      <xdr:colOff>114300</xdr:colOff>
      <xdr:row>34</xdr:row>
      <xdr:rowOff>102097</xdr:rowOff>
    </xdr:to>
    <xdr:sp macro="" textlink="">
      <xdr:nvSpPr>
        <xdr:cNvPr id="82" name="楕円 81"/>
        <xdr:cNvSpPr/>
      </xdr:nvSpPr>
      <xdr:spPr>
        <a:xfrm>
          <a:off x="4584700" y="582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23374</xdr:rowOff>
    </xdr:from>
    <xdr:ext cx="534377" cy="259045"/>
    <xdr:sp macro="" textlink="">
      <xdr:nvSpPr>
        <xdr:cNvPr id="83" name="人件費該当値テキスト"/>
        <xdr:cNvSpPr txBox="1"/>
      </xdr:nvSpPr>
      <xdr:spPr>
        <a:xfrm>
          <a:off x="4686300" y="56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9151</xdr:rowOff>
    </xdr:from>
    <xdr:to>
      <xdr:col>20</xdr:col>
      <xdr:colOff>38100</xdr:colOff>
      <xdr:row>34</xdr:row>
      <xdr:rowOff>110751</xdr:rowOff>
    </xdr:to>
    <xdr:sp macro="" textlink="">
      <xdr:nvSpPr>
        <xdr:cNvPr id="84" name="楕円 83"/>
        <xdr:cNvSpPr/>
      </xdr:nvSpPr>
      <xdr:spPr>
        <a:xfrm>
          <a:off x="3746500" y="58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127278</xdr:rowOff>
    </xdr:from>
    <xdr:ext cx="534377" cy="259045"/>
    <xdr:sp macro="" textlink="">
      <xdr:nvSpPr>
        <xdr:cNvPr id="85" name="テキスト ボックス 84"/>
        <xdr:cNvSpPr txBox="1"/>
      </xdr:nvSpPr>
      <xdr:spPr>
        <a:xfrm>
          <a:off x="3530111" y="56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31358</xdr:rowOff>
    </xdr:from>
    <xdr:to>
      <xdr:col>15</xdr:col>
      <xdr:colOff>101600</xdr:colOff>
      <xdr:row>34</xdr:row>
      <xdr:rowOff>132958</xdr:rowOff>
    </xdr:to>
    <xdr:sp macro="" textlink="">
      <xdr:nvSpPr>
        <xdr:cNvPr id="86" name="楕円 85"/>
        <xdr:cNvSpPr/>
      </xdr:nvSpPr>
      <xdr:spPr>
        <a:xfrm>
          <a:off x="2857500" y="58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149485</xdr:rowOff>
    </xdr:from>
    <xdr:ext cx="534377" cy="259045"/>
    <xdr:sp macro="" textlink="">
      <xdr:nvSpPr>
        <xdr:cNvPr id="87" name="テキスト ボックス 86"/>
        <xdr:cNvSpPr txBox="1"/>
      </xdr:nvSpPr>
      <xdr:spPr>
        <a:xfrm>
          <a:off x="2641111" y="56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126880</xdr:rowOff>
    </xdr:from>
    <xdr:to>
      <xdr:col>10</xdr:col>
      <xdr:colOff>165100</xdr:colOff>
      <xdr:row>36</xdr:row>
      <xdr:rowOff>57030</xdr:rowOff>
    </xdr:to>
    <xdr:sp macro="" textlink="">
      <xdr:nvSpPr>
        <xdr:cNvPr id="88" name="楕円 87"/>
        <xdr:cNvSpPr/>
      </xdr:nvSpPr>
      <xdr:spPr>
        <a:xfrm>
          <a:off x="1968500" y="61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73557</xdr:rowOff>
    </xdr:from>
    <xdr:ext cx="534377" cy="259045"/>
    <xdr:sp macro="" textlink="">
      <xdr:nvSpPr>
        <xdr:cNvPr id="89" name="テキスト ボックス 88"/>
        <xdr:cNvSpPr txBox="1"/>
      </xdr:nvSpPr>
      <xdr:spPr>
        <a:xfrm>
          <a:off x="1752111" y="590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129362</xdr:rowOff>
    </xdr:from>
    <xdr:to>
      <xdr:col>6</xdr:col>
      <xdr:colOff>38100</xdr:colOff>
      <xdr:row>36</xdr:row>
      <xdr:rowOff>59512</xdr:rowOff>
    </xdr:to>
    <xdr:sp macro="" textlink="">
      <xdr:nvSpPr>
        <xdr:cNvPr id="90" name="楕円 89"/>
        <xdr:cNvSpPr/>
      </xdr:nvSpPr>
      <xdr:spPr>
        <a:xfrm>
          <a:off x="1079500" y="61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76039</xdr:rowOff>
    </xdr:from>
    <xdr:ext cx="534377" cy="259045"/>
    <xdr:sp macro="" textlink="">
      <xdr:nvSpPr>
        <xdr:cNvPr id="91" name="テキスト ボックス 90"/>
        <xdr:cNvSpPr txBox="1"/>
      </xdr:nvSpPr>
      <xdr:spPr>
        <a:xfrm>
          <a:off x="863111" y="59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18640</xdr:rowOff>
    </xdr:from>
    <xdr:to>
      <xdr:col>24</xdr:col>
      <xdr:colOff>63500</xdr:colOff>
      <xdr:row>56</xdr:row>
      <xdr:rowOff>62531</xdr:rowOff>
    </xdr:to>
    <xdr:cxnSp macro="">
      <xdr:nvCxnSpPr>
        <xdr:cNvPr id="123" name="直線コネクタ 122"/>
        <xdr:cNvCxnSpPr/>
      </xdr:nvCxnSpPr>
      <xdr:spPr>
        <a:xfrm flipV="1">
          <a:off x="3797300" y="9619840"/>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62531</xdr:rowOff>
    </xdr:from>
    <xdr:to>
      <xdr:col>19</xdr:col>
      <xdr:colOff>177800</xdr:colOff>
      <xdr:row>58</xdr:row>
      <xdr:rowOff>127453</xdr:rowOff>
    </xdr:to>
    <xdr:cxnSp macro="">
      <xdr:nvCxnSpPr>
        <xdr:cNvPr id="126" name="直線コネクタ 125"/>
        <xdr:cNvCxnSpPr/>
      </xdr:nvCxnSpPr>
      <xdr:spPr>
        <a:xfrm flipV="1">
          <a:off x="2908300" y="9663731"/>
          <a:ext cx="889000" cy="4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29090</xdr:rowOff>
    </xdr:from>
    <xdr:to>
      <xdr:col>15</xdr:col>
      <xdr:colOff>50800</xdr:colOff>
      <xdr:row>58</xdr:row>
      <xdr:rowOff>127453</xdr:rowOff>
    </xdr:to>
    <xdr:cxnSp macro="">
      <xdr:nvCxnSpPr>
        <xdr:cNvPr id="129" name="直線コネクタ 128"/>
        <xdr:cNvCxnSpPr/>
      </xdr:nvCxnSpPr>
      <xdr:spPr>
        <a:xfrm>
          <a:off x="2019300" y="9973190"/>
          <a:ext cx="889000" cy="9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29090</xdr:rowOff>
    </xdr:from>
    <xdr:to>
      <xdr:col>10</xdr:col>
      <xdr:colOff>114300</xdr:colOff>
      <xdr:row>58</xdr:row>
      <xdr:rowOff>109296</xdr:rowOff>
    </xdr:to>
    <xdr:cxnSp macro="">
      <xdr:nvCxnSpPr>
        <xdr:cNvPr id="132" name="直線コネクタ 131"/>
        <xdr:cNvCxnSpPr/>
      </xdr:nvCxnSpPr>
      <xdr:spPr>
        <a:xfrm flipV="1">
          <a:off x="1130300" y="9973190"/>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139290</xdr:rowOff>
    </xdr:from>
    <xdr:to>
      <xdr:col>24</xdr:col>
      <xdr:colOff>114300</xdr:colOff>
      <xdr:row>56</xdr:row>
      <xdr:rowOff>69440</xdr:rowOff>
    </xdr:to>
    <xdr:sp macro="" textlink="">
      <xdr:nvSpPr>
        <xdr:cNvPr id="142" name="楕円 141"/>
        <xdr:cNvSpPr/>
      </xdr:nvSpPr>
      <xdr:spPr>
        <a:xfrm>
          <a:off x="4584700" y="95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117717</xdr:rowOff>
    </xdr:from>
    <xdr:ext cx="534377" cy="259045"/>
    <xdr:sp macro="" textlink="">
      <xdr:nvSpPr>
        <xdr:cNvPr id="143" name="物件費該当値テキスト"/>
        <xdr:cNvSpPr txBox="1"/>
      </xdr:nvSpPr>
      <xdr:spPr>
        <a:xfrm>
          <a:off x="4686300" y="95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11731</xdr:rowOff>
    </xdr:from>
    <xdr:to>
      <xdr:col>20</xdr:col>
      <xdr:colOff>38100</xdr:colOff>
      <xdr:row>56</xdr:row>
      <xdr:rowOff>113331</xdr:rowOff>
    </xdr:to>
    <xdr:sp macro="" textlink="">
      <xdr:nvSpPr>
        <xdr:cNvPr id="144" name="楕円 143"/>
        <xdr:cNvSpPr/>
      </xdr:nvSpPr>
      <xdr:spPr>
        <a:xfrm>
          <a:off x="3746500" y="96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104458</xdr:rowOff>
    </xdr:from>
    <xdr:ext cx="534377" cy="259045"/>
    <xdr:sp macro="" textlink="">
      <xdr:nvSpPr>
        <xdr:cNvPr id="145" name="テキスト ボックス 144"/>
        <xdr:cNvSpPr txBox="1"/>
      </xdr:nvSpPr>
      <xdr:spPr>
        <a:xfrm>
          <a:off x="3530111" y="97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76653</xdr:rowOff>
    </xdr:from>
    <xdr:to>
      <xdr:col>15</xdr:col>
      <xdr:colOff>101600</xdr:colOff>
      <xdr:row>59</xdr:row>
      <xdr:rowOff>6803</xdr:rowOff>
    </xdr:to>
    <xdr:sp macro="" textlink="">
      <xdr:nvSpPr>
        <xdr:cNvPr id="146" name="楕円 145"/>
        <xdr:cNvSpPr/>
      </xdr:nvSpPr>
      <xdr:spPr>
        <a:xfrm>
          <a:off x="2857500" y="100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169380</xdr:rowOff>
    </xdr:from>
    <xdr:ext cx="534377" cy="259045"/>
    <xdr:sp macro="" textlink="">
      <xdr:nvSpPr>
        <xdr:cNvPr id="147" name="テキスト ボックス 146"/>
        <xdr:cNvSpPr txBox="1"/>
      </xdr:nvSpPr>
      <xdr:spPr>
        <a:xfrm>
          <a:off x="2641111" y="101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149740</xdr:rowOff>
    </xdr:from>
    <xdr:to>
      <xdr:col>10</xdr:col>
      <xdr:colOff>165100</xdr:colOff>
      <xdr:row>58</xdr:row>
      <xdr:rowOff>79890</xdr:rowOff>
    </xdr:to>
    <xdr:sp macro="" textlink="">
      <xdr:nvSpPr>
        <xdr:cNvPr id="148" name="楕円 147"/>
        <xdr:cNvSpPr/>
      </xdr:nvSpPr>
      <xdr:spPr>
        <a:xfrm>
          <a:off x="1968500" y="9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71017</xdr:rowOff>
    </xdr:from>
    <xdr:ext cx="534377" cy="259045"/>
    <xdr:sp macro="" textlink="">
      <xdr:nvSpPr>
        <xdr:cNvPr id="149" name="テキスト ボックス 148"/>
        <xdr:cNvSpPr txBox="1"/>
      </xdr:nvSpPr>
      <xdr:spPr>
        <a:xfrm>
          <a:off x="1752111" y="100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58496</xdr:rowOff>
    </xdr:from>
    <xdr:to>
      <xdr:col>6</xdr:col>
      <xdr:colOff>38100</xdr:colOff>
      <xdr:row>58</xdr:row>
      <xdr:rowOff>160096</xdr:rowOff>
    </xdr:to>
    <xdr:sp macro="" textlink="">
      <xdr:nvSpPr>
        <xdr:cNvPr id="150" name="楕円 149"/>
        <xdr:cNvSpPr/>
      </xdr:nvSpPr>
      <xdr:spPr>
        <a:xfrm>
          <a:off x="1079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151223</xdr:rowOff>
    </xdr:from>
    <xdr:ext cx="534377" cy="259045"/>
    <xdr:sp macro="" textlink="">
      <xdr:nvSpPr>
        <xdr:cNvPr id="151" name="テキスト ボックス 150"/>
        <xdr:cNvSpPr txBox="1"/>
      </xdr:nvSpPr>
      <xdr:spPr>
        <a:xfrm>
          <a:off x="863111" y="100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143701</xdr:rowOff>
    </xdr:from>
    <xdr:to>
      <xdr:col>24</xdr:col>
      <xdr:colOff>63500</xdr:colOff>
      <xdr:row>75</xdr:row>
      <xdr:rowOff>145986</xdr:rowOff>
    </xdr:to>
    <xdr:cxnSp macro="">
      <xdr:nvCxnSpPr>
        <xdr:cNvPr id="176" name="直線コネクタ 175"/>
        <xdr:cNvCxnSpPr/>
      </xdr:nvCxnSpPr>
      <xdr:spPr>
        <a:xfrm>
          <a:off x="3797300" y="1300245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7"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139529</xdr:rowOff>
    </xdr:from>
    <xdr:to>
      <xdr:col>19</xdr:col>
      <xdr:colOff>177800</xdr:colOff>
      <xdr:row>75</xdr:row>
      <xdr:rowOff>143701</xdr:rowOff>
    </xdr:to>
    <xdr:cxnSp macro="">
      <xdr:nvCxnSpPr>
        <xdr:cNvPr id="179" name="直線コネクタ 178"/>
        <xdr:cNvCxnSpPr/>
      </xdr:nvCxnSpPr>
      <xdr:spPr>
        <a:xfrm>
          <a:off x="2908300" y="12998279"/>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81" name="テキスト ボックス 180"/>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139529</xdr:rowOff>
    </xdr:from>
    <xdr:to>
      <xdr:col>15</xdr:col>
      <xdr:colOff>50800</xdr:colOff>
      <xdr:row>76</xdr:row>
      <xdr:rowOff>4369</xdr:rowOff>
    </xdr:to>
    <xdr:cxnSp macro="">
      <xdr:nvCxnSpPr>
        <xdr:cNvPr id="182" name="直線コネクタ 181"/>
        <xdr:cNvCxnSpPr/>
      </xdr:nvCxnSpPr>
      <xdr:spPr>
        <a:xfrm flipV="1">
          <a:off x="2019300" y="12998279"/>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4" name="テキスト ボックス 183"/>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3797</xdr:rowOff>
    </xdr:from>
    <xdr:to>
      <xdr:col>10</xdr:col>
      <xdr:colOff>114300</xdr:colOff>
      <xdr:row>76</xdr:row>
      <xdr:rowOff>4369</xdr:rowOff>
    </xdr:to>
    <xdr:cxnSp macro="">
      <xdr:nvCxnSpPr>
        <xdr:cNvPr id="185" name="直線コネクタ 184"/>
        <xdr:cNvCxnSpPr/>
      </xdr:nvCxnSpPr>
      <xdr:spPr>
        <a:xfrm>
          <a:off x="1130300" y="1303399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7" name="テキスト ボックス 186"/>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9" name="テキスト ボックス 188"/>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95186</xdr:rowOff>
    </xdr:from>
    <xdr:to>
      <xdr:col>24</xdr:col>
      <xdr:colOff>114300</xdr:colOff>
      <xdr:row>76</xdr:row>
      <xdr:rowOff>25336</xdr:rowOff>
    </xdr:to>
    <xdr:sp macro="" textlink="">
      <xdr:nvSpPr>
        <xdr:cNvPr id="195" name="楕円 194"/>
        <xdr:cNvSpPr/>
      </xdr:nvSpPr>
      <xdr:spPr>
        <a:xfrm>
          <a:off x="4584700" y="129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118063</xdr:rowOff>
    </xdr:from>
    <xdr:ext cx="469744" cy="259045"/>
    <xdr:sp macro="" textlink="">
      <xdr:nvSpPr>
        <xdr:cNvPr id="196" name="維持補修費該当値テキスト"/>
        <xdr:cNvSpPr txBox="1"/>
      </xdr:nvSpPr>
      <xdr:spPr>
        <a:xfrm>
          <a:off x="4686300" y="128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92901</xdr:rowOff>
    </xdr:from>
    <xdr:to>
      <xdr:col>20</xdr:col>
      <xdr:colOff>38100</xdr:colOff>
      <xdr:row>76</xdr:row>
      <xdr:rowOff>23050</xdr:rowOff>
    </xdr:to>
    <xdr:sp macro="" textlink="">
      <xdr:nvSpPr>
        <xdr:cNvPr id="197" name="楕円 196"/>
        <xdr:cNvSpPr/>
      </xdr:nvSpPr>
      <xdr:spPr>
        <a:xfrm>
          <a:off x="3746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39578</xdr:rowOff>
    </xdr:from>
    <xdr:ext cx="469744" cy="259045"/>
    <xdr:sp macro="" textlink="">
      <xdr:nvSpPr>
        <xdr:cNvPr id="198" name="テキスト ボックス 197"/>
        <xdr:cNvSpPr txBox="1"/>
      </xdr:nvSpPr>
      <xdr:spPr>
        <a:xfrm>
          <a:off x="3562428" y="127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88729</xdr:rowOff>
    </xdr:from>
    <xdr:to>
      <xdr:col>15</xdr:col>
      <xdr:colOff>101600</xdr:colOff>
      <xdr:row>76</xdr:row>
      <xdr:rowOff>18879</xdr:rowOff>
    </xdr:to>
    <xdr:sp macro="" textlink="">
      <xdr:nvSpPr>
        <xdr:cNvPr id="199" name="楕円 198"/>
        <xdr:cNvSpPr/>
      </xdr:nvSpPr>
      <xdr:spPr>
        <a:xfrm>
          <a:off x="2857500" y="129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35406</xdr:rowOff>
    </xdr:from>
    <xdr:ext cx="469744" cy="259045"/>
    <xdr:sp macro="" textlink="">
      <xdr:nvSpPr>
        <xdr:cNvPr id="200" name="テキスト ボックス 199"/>
        <xdr:cNvSpPr txBox="1"/>
      </xdr:nvSpPr>
      <xdr:spPr>
        <a:xfrm>
          <a:off x="2673428" y="127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125019</xdr:rowOff>
    </xdr:from>
    <xdr:to>
      <xdr:col>10</xdr:col>
      <xdr:colOff>165100</xdr:colOff>
      <xdr:row>76</xdr:row>
      <xdr:rowOff>55169</xdr:rowOff>
    </xdr:to>
    <xdr:sp macro="" textlink="">
      <xdr:nvSpPr>
        <xdr:cNvPr id="201" name="楕円 200"/>
        <xdr:cNvSpPr/>
      </xdr:nvSpPr>
      <xdr:spPr>
        <a:xfrm>
          <a:off x="1968500" y="129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71696</xdr:rowOff>
    </xdr:from>
    <xdr:ext cx="469744" cy="259045"/>
    <xdr:sp macro="" textlink="">
      <xdr:nvSpPr>
        <xdr:cNvPr id="202" name="テキスト ボックス 201"/>
        <xdr:cNvSpPr txBox="1"/>
      </xdr:nvSpPr>
      <xdr:spPr>
        <a:xfrm>
          <a:off x="1784428" y="1275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124447</xdr:rowOff>
    </xdr:from>
    <xdr:to>
      <xdr:col>6</xdr:col>
      <xdr:colOff>38100</xdr:colOff>
      <xdr:row>76</xdr:row>
      <xdr:rowOff>54598</xdr:rowOff>
    </xdr:to>
    <xdr:sp macro="" textlink="">
      <xdr:nvSpPr>
        <xdr:cNvPr id="203" name="楕円 202"/>
        <xdr:cNvSpPr/>
      </xdr:nvSpPr>
      <xdr:spPr>
        <a:xfrm>
          <a:off x="1079500" y="129831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71124</xdr:rowOff>
    </xdr:from>
    <xdr:ext cx="469744" cy="259045"/>
    <xdr:sp macro="" textlink="">
      <xdr:nvSpPr>
        <xdr:cNvPr id="204" name="テキスト ボックス 203"/>
        <xdr:cNvSpPr txBox="1"/>
      </xdr:nvSpPr>
      <xdr:spPr>
        <a:xfrm>
          <a:off x="895428" y="127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109231</xdr:rowOff>
    </xdr:from>
    <xdr:to>
      <xdr:col>24</xdr:col>
      <xdr:colOff>63500</xdr:colOff>
      <xdr:row>96</xdr:row>
      <xdr:rowOff>63337</xdr:rowOff>
    </xdr:to>
    <xdr:cxnSp macro="">
      <xdr:nvCxnSpPr>
        <xdr:cNvPr id="236" name="直線コネクタ 235"/>
        <xdr:cNvCxnSpPr/>
      </xdr:nvCxnSpPr>
      <xdr:spPr>
        <a:xfrm>
          <a:off x="3797300" y="16396981"/>
          <a:ext cx="838200" cy="1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109231</xdr:rowOff>
    </xdr:from>
    <xdr:to>
      <xdr:col>19</xdr:col>
      <xdr:colOff>177800</xdr:colOff>
      <xdr:row>97</xdr:row>
      <xdr:rowOff>105639</xdr:rowOff>
    </xdr:to>
    <xdr:cxnSp macro="">
      <xdr:nvCxnSpPr>
        <xdr:cNvPr id="239" name="直線コネクタ 238"/>
        <xdr:cNvCxnSpPr/>
      </xdr:nvCxnSpPr>
      <xdr:spPr>
        <a:xfrm flipV="1">
          <a:off x="2908300" y="16396981"/>
          <a:ext cx="889000" cy="3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105639</xdr:rowOff>
    </xdr:from>
    <xdr:to>
      <xdr:col>15</xdr:col>
      <xdr:colOff>50800</xdr:colOff>
      <xdr:row>98</xdr:row>
      <xdr:rowOff>13894</xdr:rowOff>
    </xdr:to>
    <xdr:cxnSp macro="">
      <xdr:nvCxnSpPr>
        <xdr:cNvPr id="242" name="直線コネクタ 241"/>
        <xdr:cNvCxnSpPr/>
      </xdr:nvCxnSpPr>
      <xdr:spPr>
        <a:xfrm flipV="1">
          <a:off x="2019300" y="16736289"/>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13894</xdr:rowOff>
    </xdr:from>
    <xdr:to>
      <xdr:col>10</xdr:col>
      <xdr:colOff>114300</xdr:colOff>
      <xdr:row>98</xdr:row>
      <xdr:rowOff>107206</xdr:rowOff>
    </xdr:to>
    <xdr:cxnSp macro="">
      <xdr:nvCxnSpPr>
        <xdr:cNvPr id="245" name="直線コネクタ 244"/>
        <xdr:cNvCxnSpPr/>
      </xdr:nvCxnSpPr>
      <xdr:spPr>
        <a:xfrm flipV="1">
          <a:off x="1130300" y="16815994"/>
          <a:ext cx="889000" cy="9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12537</xdr:rowOff>
    </xdr:from>
    <xdr:to>
      <xdr:col>24</xdr:col>
      <xdr:colOff>114300</xdr:colOff>
      <xdr:row>96</xdr:row>
      <xdr:rowOff>114137</xdr:rowOff>
    </xdr:to>
    <xdr:sp macro="" textlink="">
      <xdr:nvSpPr>
        <xdr:cNvPr id="255" name="楕円 254"/>
        <xdr:cNvSpPr/>
      </xdr:nvSpPr>
      <xdr:spPr>
        <a:xfrm>
          <a:off x="4584700" y="164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35414</xdr:rowOff>
    </xdr:from>
    <xdr:ext cx="599010" cy="259045"/>
    <xdr:sp macro="" textlink="">
      <xdr:nvSpPr>
        <xdr:cNvPr id="256" name="扶助費該当値テキスト"/>
        <xdr:cNvSpPr txBox="1"/>
      </xdr:nvSpPr>
      <xdr:spPr>
        <a:xfrm>
          <a:off x="4686300" y="1632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58431</xdr:rowOff>
    </xdr:from>
    <xdr:to>
      <xdr:col>20</xdr:col>
      <xdr:colOff>38100</xdr:colOff>
      <xdr:row>95</xdr:row>
      <xdr:rowOff>160031</xdr:rowOff>
    </xdr:to>
    <xdr:sp macro="" textlink="">
      <xdr:nvSpPr>
        <xdr:cNvPr id="257" name="楕円 256"/>
        <xdr:cNvSpPr/>
      </xdr:nvSpPr>
      <xdr:spPr>
        <a:xfrm>
          <a:off x="3746500" y="163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5108</xdr:rowOff>
    </xdr:from>
    <xdr:ext cx="599010" cy="259045"/>
    <xdr:sp macro="" textlink="">
      <xdr:nvSpPr>
        <xdr:cNvPr id="258" name="テキスト ボックス 257"/>
        <xdr:cNvSpPr txBox="1"/>
      </xdr:nvSpPr>
      <xdr:spPr>
        <a:xfrm>
          <a:off x="3497795" y="1612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54839</xdr:rowOff>
    </xdr:from>
    <xdr:to>
      <xdr:col>15</xdr:col>
      <xdr:colOff>101600</xdr:colOff>
      <xdr:row>97</xdr:row>
      <xdr:rowOff>156439</xdr:rowOff>
    </xdr:to>
    <xdr:sp macro="" textlink="">
      <xdr:nvSpPr>
        <xdr:cNvPr id="259" name="楕円 258"/>
        <xdr:cNvSpPr/>
      </xdr:nvSpPr>
      <xdr:spPr>
        <a:xfrm>
          <a:off x="2857500" y="166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1516</xdr:rowOff>
    </xdr:from>
    <xdr:ext cx="599010" cy="259045"/>
    <xdr:sp macro="" textlink="">
      <xdr:nvSpPr>
        <xdr:cNvPr id="260" name="テキスト ボックス 259"/>
        <xdr:cNvSpPr txBox="1"/>
      </xdr:nvSpPr>
      <xdr:spPr>
        <a:xfrm>
          <a:off x="2608795" y="1646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134544</xdr:rowOff>
    </xdr:from>
    <xdr:to>
      <xdr:col>10</xdr:col>
      <xdr:colOff>165100</xdr:colOff>
      <xdr:row>98</xdr:row>
      <xdr:rowOff>64694</xdr:rowOff>
    </xdr:to>
    <xdr:sp macro="" textlink="">
      <xdr:nvSpPr>
        <xdr:cNvPr id="261" name="楕円 260"/>
        <xdr:cNvSpPr/>
      </xdr:nvSpPr>
      <xdr:spPr>
        <a:xfrm>
          <a:off x="1968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55821</xdr:rowOff>
    </xdr:from>
    <xdr:ext cx="599010" cy="259045"/>
    <xdr:sp macro="" textlink="">
      <xdr:nvSpPr>
        <xdr:cNvPr id="262" name="テキスト ボックス 261"/>
        <xdr:cNvSpPr txBox="1"/>
      </xdr:nvSpPr>
      <xdr:spPr>
        <a:xfrm>
          <a:off x="1719795" y="168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56406</xdr:rowOff>
    </xdr:from>
    <xdr:to>
      <xdr:col>6</xdr:col>
      <xdr:colOff>38100</xdr:colOff>
      <xdr:row>98</xdr:row>
      <xdr:rowOff>158006</xdr:rowOff>
    </xdr:to>
    <xdr:sp macro="" textlink="">
      <xdr:nvSpPr>
        <xdr:cNvPr id="263" name="楕円 262"/>
        <xdr:cNvSpPr/>
      </xdr:nvSpPr>
      <xdr:spPr>
        <a:xfrm>
          <a:off x="1079500" y="168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149133</xdr:rowOff>
    </xdr:from>
    <xdr:ext cx="599010" cy="259045"/>
    <xdr:sp macro="" textlink="">
      <xdr:nvSpPr>
        <xdr:cNvPr id="264" name="テキスト ボックス 263"/>
        <xdr:cNvSpPr txBox="1"/>
      </xdr:nvSpPr>
      <xdr:spPr>
        <a:xfrm>
          <a:off x="830795" y="1695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90" name="直線コネクタ 289"/>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91" name="補助費等最小値テキスト"/>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2" name="直線コネクタ 291"/>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3" name="補助費等最大値テキスト"/>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4" name="直線コネクタ 293"/>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90507</xdr:rowOff>
    </xdr:from>
    <xdr:to>
      <xdr:col>55</xdr:col>
      <xdr:colOff>0</xdr:colOff>
      <xdr:row>37</xdr:row>
      <xdr:rowOff>99793</xdr:rowOff>
    </xdr:to>
    <xdr:cxnSp macro="">
      <xdr:nvCxnSpPr>
        <xdr:cNvPr id="295" name="直線コネクタ 294"/>
        <xdr:cNvCxnSpPr/>
      </xdr:nvCxnSpPr>
      <xdr:spPr>
        <a:xfrm flipV="1">
          <a:off x="9639300" y="6434157"/>
          <a:ext cx="8382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6" name="補助費等平均値テキスト"/>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7" name="フローチャート: 判断 296"/>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55543</xdr:rowOff>
    </xdr:from>
    <xdr:to>
      <xdr:col>50</xdr:col>
      <xdr:colOff>114300</xdr:colOff>
      <xdr:row>37</xdr:row>
      <xdr:rowOff>99793</xdr:rowOff>
    </xdr:to>
    <xdr:cxnSp macro="">
      <xdr:nvCxnSpPr>
        <xdr:cNvPr id="298" name="直線コネクタ 297"/>
        <xdr:cNvCxnSpPr/>
      </xdr:nvCxnSpPr>
      <xdr:spPr>
        <a:xfrm>
          <a:off x="8750300" y="5370493"/>
          <a:ext cx="889000" cy="107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9" name="フローチャート: 判断 298"/>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300" name="テキスト ボックス 299"/>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55543</xdr:rowOff>
    </xdr:from>
    <xdr:to>
      <xdr:col>45</xdr:col>
      <xdr:colOff>177800</xdr:colOff>
      <xdr:row>38</xdr:row>
      <xdr:rowOff>17246</xdr:rowOff>
    </xdr:to>
    <xdr:cxnSp macro="">
      <xdr:nvCxnSpPr>
        <xdr:cNvPr id="301" name="直線コネクタ 300"/>
        <xdr:cNvCxnSpPr/>
      </xdr:nvCxnSpPr>
      <xdr:spPr>
        <a:xfrm flipV="1">
          <a:off x="7861300" y="5370493"/>
          <a:ext cx="889000" cy="11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2" name="フローチャート: 判断 301"/>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3" name="テキスト ボックス 302"/>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17246</xdr:rowOff>
    </xdr:from>
    <xdr:to>
      <xdr:col>41</xdr:col>
      <xdr:colOff>50800</xdr:colOff>
      <xdr:row>38</xdr:row>
      <xdr:rowOff>28644</xdr:rowOff>
    </xdr:to>
    <xdr:cxnSp macro="">
      <xdr:nvCxnSpPr>
        <xdr:cNvPr id="304" name="直線コネクタ 303"/>
        <xdr:cNvCxnSpPr/>
      </xdr:nvCxnSpPr>
      <xdr:spPr>
        <a:xfrm flipV="1">
          <a:off x="6972300" y="653234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5" name="フローチャート: 判断 304"/>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6" name="テキスト ボックス 305"/>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7" name="フローチャート: 判断 306"/>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8" name="テキスト ボックス 307"/>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39707</xdr:rowOff>
    </xdr:from>
    <xdr:to>
      <xdr:col>55</xdr:col>
      <xdr:colOff>50800</xdr:colOff>
      <xdr:row>37</xdr:row>
      <xdr:rowOff>141307</xdr:rowOff>
    </xdr:to>
    <xdr:sp macro="" textlink="">
      <xdr:nvSpPr>
        <xdr:cNvPr id="314" name="楕円 313"/>
        <xdr:cNvSpPr/>
      </xdr:nvSpPr>
      <xdr:spPr>
        <a:xfrm>
          <a:off x="10426700" y="6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126084</xdr:rowOff>
    </xdr:from>
    <xdr:ext cx="534377" cy="259045"/>
    <xdr:sp macro="" textlink="">
      <xdr:nvSpPr>
        <xdr:cNvPr id="315" name="補助費等該当値テキスト"/>
        <xdr:cNvSpPr txBox="1"/>
      </xdr:nvSpPr>
      <xdr:spPr>
        <a:xfrm>
          <a:off x="10528300" y="62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48993</xdr:rowOff>
    </xdr:from>
    <xdr:to>
      <xdr:col>50</xdr:col>
      <xdr:colOff>165100</xdr:colOff>
      <xdr:row>37</xdr:row>
      <xdr:rowOff>150593</xdr:rowOff>
    </xdr:to>
    <xdr:sp macro="" textlink="">
      <xdr:nvSpPr>
        <xdr:cNvPr id="316" name="楕円 315"/>
        <xdr:cNvSpPr/>
      </xdr:nvSpPr>
      <xdr:spPr>
        <a:xfrm>
          <a:off x="9588500" y="63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141720</xdr:rowOff>
    </xdr:from>
    <xdr:ext cx="534377" cy="259045"/>
    <xdr:sp macro="" textlink="">
      <xdr:nvSpPr>
        <xdr:cNvPr id="317" name="テキスト ボックス 316"/>
        <xdr:cNvSpPr txBox="1"/>
      </xdr:nvSpPr>
      <xdr:spPr>
        <a:xfrm>
          <a:off x="9372111" y="6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4743</xdr:rowOff>
    </xdr:from>
    <xdr:to>
      <xdr:col>46</xdr:col>
      <xdr:colOff>38100</xdr:colOff>
      <xdr:row>31</xdr:row>
      <xdr:rowOff>106343</xdr:rowOff>
    </xdr:to>
    <xdr:sp macro="" textlink="">
      <xdr:nvSpPr>
        <xdr:cNvPr id="318" name="楕円 317"/>
        <xdr:cNvSpPr/>
      </xdr:nvSpPr>
      <xdr:spPr>
        <a:xfrm>
          <a:off x="8699500" y="53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97470</xdr:rowOff>
    </xdr:from>
    <xdr:ext cx="599010" cy="259045"/>
    <xdr:sp macro="" textlink="">
      <xdr:nvSpPr>
        <xdr:cNvPr id="319" name="テキスト ボックス 318"/>
        <xdr:cNvSpPr txBox="1"/>
      </xdr:nvSpPr>
      <xdr:spPr>
        <a:xfrm>
          <a:off x="8450795" y="54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137897</xdr:rowOff>
    </xdr:from>
    <xdr:to>
      <xdr:col>41</xdr:col>
      <xdr:colOff>101600</xdr:colOff>
      <xdr:row>38</xdr:row>
      <xdr:rowOff>68047</xdr:rowOff>
    </xdr:to>
    <xdr:sp macro="" textlink="">
      <xdr:nvSpPr>
        <xdr:cNvPr id="320" name="楕円 319"/>
        <xdr:cNvSpPr/>
      </xdr:nvSpPr>
      <xdr:spPr>
        <a:xfrm>
          <a:off x="7810500" y="64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59173</xdr:rowOff>
    </xdr:from>
    <xdr:ext cx="534377" cy="259045"/>
    <xdr:sp macro="" textlink="">
      <xdr:nvSpPr>
        <xdr:cNvPr id="321" name="テキスト ボックス 320"/>
        <xdr:cNvSpPr txBox="1"/>
      </xdr:nvSpPr>
      <xdr:spPr>
        <a:xfrm>
          <a:off x="7594111" y="65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149294</xdr:rowOff>
    </xdr:from>
    <xdr:to>
      <xdr:col>36</xdr:col>
      <xdr:colOff>165100</xdr:colOff>
      <xdr:row>38</xdr:row>
      <xdr:rowOff>79444</xdr:rowOff>
    </xdr:to>
    <xdr:sp macro="" textlink="">
      <xdr:nvSpPr>
        <xdr:cNvPr id="322" name="楕円 321"/>
        <xdr:cNvSpPr/>
      </xdr:nvSpPr>
      <xdr:spPr>
        <a:xfrm>
          <a:off x="6921500" y="64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70571</xdr:rowOff>
    </xdr:from>
    <xdr:ext cx="534377" cy="259045"/>
    <xdr:sp macro="" textlink="">
      <xdr:nvSpPr>
        <xdr:cNvPr id="323" name="テキスト ボックス 322"/>
        <xdr:cNvSpPr txBox="1"/>
      </xdr:nvSpPr>
      <xdr:spPr>
        <a:xfrm>
          <a:off x="6705111" y="6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50" name="直線コネクタ 349"/>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1"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2" name="直線コネクタ 351"/>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3"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4" name="直線コネクタ 353"/>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123469</xdr:rowOff>
    </xdr:from>
    <xdr:to>
      <xdr:col>55</xdr:col>
      <xdr:colOff>0</xdr:colOff>
      <xdr:row>58</xdr:row>
      <xdr:rowOff>137382</xdr:rowOff>
    </xdr:to>
    <xdr:cxnSp macro="">
      <xdr:nvCxnSpPr>
        <xdr:cNvPr id="355" name="直線コネクタ 354"/>
        <xdr:cNvCxnSpPr/>
      </xdr:nvCxnSpPr>
      <xdr:spPr>
        <a:xfrm flipV="1">
          <a:off x="9639300" y="10067569"/>
          <a:ext cx="8382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6"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7" name="フローチャート: 判断 356"/>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31589</xdr:rowOff>
    </xdr:from>
    <xdr:to>
      <xdr:col>50</xdr:col>
      <xdr:colOff>114300</xdr:colOff>
      <xdr:row>58</xdr:row>
      <xdr:rowOff>137382</xdr:rowOff>
    </xdr:to>
    <xdr:cxnSp macro="">
      <xdr:nvCxnSpPr>
        <xdr:cNvPr id="358" name="直線コネクタ 357"/>
        <xdr:cNvCxnSpPr/>
      </xdr:nvCxnSpPr>
      <xdr:spPr>
        <a:xfrm>
          <a:off x="8750300" y="9975689"/>
          <a:ext cx="889000" cy="10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9" name="フローチャート: 判断 358"/>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60" name="テキスト ボックス 359"/>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31589</xdr:rowOff>
    </xdr:from>
    <xdr:to>
      <xdr:col>45</xdr:col>
      <xdr:colOff>177800</xdr:colOff>
      <xdr:row>58</xdr:row>
      <xdr:rowOff>169908</xdr:rowOff>
    </xdr:to>
    <xdr:cxnSp macro="">
      <xdr:nvCxnSpPr>
        <xdr:cNvPr id="361" name="直線コネクタ 360"/>
        <xdr:cNvCxnSpPr/>
      </xdr:nvCxnSpPr>
      <xdr:spPr>
        <a:xfrm flipV="1">
          <a:off x="7861300" y="9975689"/>
          <a:ext cx="889000" cy="1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2" name="フローチャート: 判断 361"/>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3" name="テキスト ボックス 362"/>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69667</xdr:rowOff>
    </xdr:from>
    <xdr:to>
      <xdr:col>41</xdr:col>
      <xdr:colOff>50800</xdr:colOff>
      <xdr:row>58</xdr:row>
      <xdr:rowOff>169908</xdr:rowOff>
    </xdr:to>
    <xdr:cxnSp macro="">
      <xdr:nvCxnSpPr>
        <xdr:cNvPr id="364" name="直線コネクタ 363"/>
        <xdr:cNvCxnSpPr/>
      </xdr:nvCxnSpPr>
      <xdr:spPr>
        <a:xfrm>
          <a:off x="6972300" y="9842317"/>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5" name="フローチャート: 判断 364"/>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6" name="テキスト ボックス 365"/>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7" name="フローチャート: 判断 366"/>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8" name="テキスト ボックス 367"/>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72669</xdr:rowOff>
    </xdr:from>
    <xdr:to>
      <xdr:col>55</xdr:col>
      <xdr:colOff>50800</xdr:colOff>
      <xdr:row>59</xdr:row>
      <xdr:rowOff>2819</xdr:rowOff>
    </xdr:to>
    <xdr:sp macro="" textlink="">
      <xdr:nvSpPr>
        <xdr:cNvPr id="374" name="楕円 373"/>
        <xdr:cNvSpPr/>
      </xdr:nvSpPr>
      <xdr:spPr>
        <a:xfrm>
          <a:off x="10426700" y="100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51096</xdr:rowOff>
    </xdr:from>
    <xdr:ext cx="534377" cy="259045"/>
    <xdr:sp macro="" textlink="">
      <xdr:nvSpPr>
        <xdr:cNvPr id="375" name="普通建設事業費該当値テキスト"/>
        <xdr:cNvSpPr txBox="1"/>
      </xdr:nvSpPr>
      <xdr:spPr>
        <a:xfrm>
          <a:off x="10528300" y="99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86582</xdr:rowOff>
    </xdr:from>
    <xdr:to>
      <xdr:col>50</xdr:col>
      <xdr:colOff>165100</xdr:colOff>
      <xdr:row>59</xdr:row>
      <xdr:rowOff>16732</xdr:rowOff>
    </xdr:to>
    <xdr:sp macro="" textlink="">
      <xdr:nvSpPr>
        <xdr:cNvPr id="376" name="楕円 375"/>
        <xdr:cNvSpPr/>
      </xdr:nvSpPr>
      <xdr:spPr>
        <a:xfrm>
          <a:off x="9588500" y="100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7859</xdr:rowOff>
    </xdr:from>
    <xdr:ext cx="534377" cy="259045"/>
    <xdr:sp macro="" textlink="">
      <xdr:nvSpPr>
        <xdr:cNvPr id="377" name="テキスト ボックス 376"/>
        <xdr:cNvSpPr txBox="1"/>
      </xdr:nvSpPr>
      <xdr:spPr>
        <a:xfrm>
          <a:off x="9372111" y="101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152239</xdr:rowOff>
    </xdr:from>
    <xdr:to>
      <xdr:col>46</xdr:col>
      <xdr:colOff>38100</xdr:colOff>
      <xdr:row>58</xdr:row>
      <xdr:rowOff>82389</xdr:rowOff>
    </xdr:to>
    <xdr:sp macro="" textlink="">
      <xdr:nvSpPr>
        <xdr:cNvPr id="378" name="楕円 377"/>
        <xdr:cNvSpPr/>
      </xdr:nvSpPr>
      <xdr:spPr>
        <a:xfrm>
          <a:off x="8699500" y="99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73516</xdr:rowOff>
    </xdr:from>
    <xdr:ext cx="534377" cy="259045"/>
    <xdr:sp macro="" textlink="">
      <xdr:nvSpPr>
        <xdr:cNvPr id="379" name="テキスト ボックス 378"/>
        <xdr:cNvSpPr txBox="1"/>
      </xdr:nvSpPr>
      <xdr:spPr>
        <a:xfrm>
          <a:off x="8483111" y="100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119108</xdr:rowOff>
    </xdr:from>
    <xdr:to>
      <xdr:col>41</xdr:col>
      <xdr:colOff>101600</xdr:colOff>
      <xdr:row>59</xdr:row>
      <xdr:rowOff>49258</xdr:rowOff>
    </xdr:to>
    <xdr:sp macro="" textlink="">
      <xdr:nvSpPr>
        <xdr:cNvPr id="380" name="楕円 379"/>
        <xdr:cNvSpPr/>
      </xdr:nvSpPr>
      <xdr:spPr>
        <a:xfrm>
          <a:off x="7810500" y="100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40385</xdr:rowOff>
    </xdr:from>
    <xdr:ext cx="534377" cy="259045"/>
    <xdr:sp macro="" textlink="">
      <xdr:nvSpPr>
        <xdr:cNvPr id="381" name="テキスト ボックス 380"/>
        <xdr:cNvSpPr txBox="1"/>
      </xdr:nvSpPr>
      <xdr:spPr>
        <a:xfrm>
          <a:off x="7594111" y="101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18867</xdr:rowOff>
    </xdr:from>
    <xdr:to>
      <xdr:col>36</xdr:col>
      <xdr:colOff>165100</xdr:colOff>
      <xdr:row>57</xdr:row>
      <xdr:rowOff>120467</xdr:rowOff>
    </xdr:to>
    <xdr:sp macro="" textlink="">
      <xdr:nvSpPr>
        <xdr:cNvPr id="382" name="楕円 381"/>
        <xdr:cNvSpPr/>
      </xdr:nvSpPr>
      <xdr:spPr>
        <a:xfrm>
          <a:off x="6921500" y="97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111594</xdr:rowOff>
    </xdr:from>
    <xdr:ext cx="534377" cy="259045"/>
    <xdr:sp macro="" textlink="">
      <xdr:nvSpPr>
        <xdr:cNvPr id="383" name="テキスト ボックス 382"/>
        <xdr:cNvSpPr txBox="1"/>
      </xdr:nvSpPr>
      <xdr:spPr>
        <a:xfrm>
          <a:off x="6705111" y="98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5" name="直線コネクタ 404"/>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6"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7" name="直線コネクタ 406"/>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8"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9" name="直線コネクタ 408"/>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68673</xdr:rowOff>
    </xdr:from>
    <xdr:to>
      <xdr:col>55</xdr:col>
      <xdr:colOff>0</xdr:colOff>
      <xdr:row>78</xdr:row>
      <xdr:rowOff>96083</xdr:rowOff>
    </xdr:to>
    <xdr:cxnSp macro="">
      <xdr:nvCxnSpPr>
        <xdr:cNvPr id="410" name="直線コネクタ 409"/>
        <xdr:cNvCxnSpPr/>
      </xdr:nvCxnSpPr>
      <xdr:spPr>
        <a:xfrm flipV="1">
          <a:off x="9639300" y="13441773"/>
          <a:ext cx="8382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1"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2" name="フローチャート: 判断 411"/>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94551</xdr:rowOff>
    </xdr:from>
    <xdr:to>
      <xdr:col>50</xdr:col>
      <xdr:colOff>114300</xdr:colOff>
      <xdr:row>78</xdr:row>
      <xdr:rowOff>96083</xdr:rowOff>
    </xdr:to>
    <xdr:cxnSp macro="">
      <xdr:nvCxnSpPr>
        <xdr:cNvPr id="413" name="直線コネクタ 412"/>
        <xdr:cNvCxnSpPr/>
      </xdr:nvCxnSpPr>
      <xdr:spPr>
        <a:xfrm>
          <a:off x="8750300" y="13467651"/>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4" name="フローチャート: 判断 413"/>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5" name="テキスト ボックス 414"/>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91649</xdr:rowOff>
    </xdr:from>
    <xdr:to>
      <xdr:col>45</xdr:col>
      <xdr:colOff>177800</xdr:colOff>
      <xdr:row>78</xdr:row>
      <xdr:rowOff>94551</xdr:rowOff>
    </xdr:to>
    <xdr:cxnSp macro="">
      <xdr:nvCxnSpPr>
        <xdr:cNvPr id="416" name="直線コネクタ 415"/>
        <xdr:cNvCxnSpPr/>
      </xdr:nvCxnSpPr>
      <xdr:spPr>
        <a:xfrm>
          <a:off x="7861300" y="13464749"/>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7" name="フローチャート: 判断 416"/>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8" name="テキスト ボックス 417"/>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39573</xdr:rowOff>
    </xdr:from>
    <xdr:to>
      <xdr:col>41</xdr:col>
      <xdr:colOff>50800</xdr:colOff>
      <xdr:row>78</xdr:row>
      <xdr:rowOff>91649</xdr:rowOff>
    </xdr:to>
    <xdr:cxnSp macro="">
      <xdr:nvCxnSpPr>
        <xdr:cNvPr id="419" name="直線コネクタ 418"/>
        <xdr:cNvCxnSpPr/>
      </xdr:nvCxnSpPr>
      <xdr:spPr>
        <a:xfrm>
          <a:off x="6972300" y="13412673"/>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20" name="フローチャート: 判断 419"/>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1" name="テキスト ボックス 420"/>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2" name="フローチャート: 判断 421"/>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3" name="テキスト ボックス 422"/>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17873</xdr:rowOff>
    </xdr:from>
    <xdr:to>
      <xdr:col>55</xdr:col>
      <xdr:colOff>50800</xdr:colOff>
      <xdr:row>78</xdr:row>
      <xdr:rowOff>119473</xdr:rowOff>
    </xdr:to>
    <xdr:sp macro="" textlink="">
      <xdr:nvSpPr>
        <xdr:cNvPr id="429" name="楕円 428"/>
        <xdr:cNvSpPr/>
      </xdr:nvSpPr>
      <xdr:spPr>
        <a:xfrm>
          <a:off x="10426700" y="133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104250</xdr:rowOff>
    </xdr:from>
    <xdr:ext cx="469744" cy="259045"/>
    <xdr:sp macro="" textlink="">
      <xdr:nvSpPr>
        <xdr:cNvPr id="430" name="普通建設事業費 （ うち新規整備　）該当値テキスト"/>
        <xdr:cNvSpPr txBox="1"/>
      </xdr:nvSpPr>
      <xdr:spPr>
        <a:xfrm>
          <a:off x="10528300" y="1330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45283</xdr:rowOff>
    </xdr:from>
    <xdr:to>
      <xdr:col>50</xdr:col>
      <xdr:colOff>165100</xdr:colOff>
      <xdr:row>78</xdr:row>
      <xdr:rowOff>146883</xdr:rowOff>
    </xdr:to>
    <xdr:sp macro="" textlink="">
      <xdr:nvSpPr>
        <xdr:cNvPr id="431" name="楕円 430"/>
        <xdr:cNvSpPr/>
      </xdr:nvSpPr>
      <xdr:spPr>
        <a:xfrm>
          <a:off x="95885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138010</xdr:rowOff>
    </xdr:from>
    <xdr:ext cx="469744" cy="259045"/>
    <xdr:sp macro="" textlink="">
      <xdr:nvSpPr>
        <xdr:cNvPr id="432" name="テキスト ボックス 431"/>
        <xdr:cNvSpPr txBox="1"/>
      </xdr:nvSpPr>
      <xdr:spPr>
        <a:xfrm>
          <a:off x="9404428" y="13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43751</xdr:rowOff>
    </xdr:from>
    <xdr:to>
      <xdr:col>46</xdr:col>
      <xdr:colOff>38100</xdr:colOff>
      <xdr:row>78</xdr:row>
      <xdr:rowOff>145351</xdr:rowOff>
    </xdr:to>
    <xdr:sp macro="" textlink="">
      <xdr:nvSpPr>
        <xdr:cNvPr id="433" name="楕円 432"/>
        <xdr:cNvSpPr/>
      </xdr:nvSpPr>
      <xdr:spPr>
        <a:xfrm>
          <a:off x="8699500" y="134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136478</xdr:rowOff>
    </xdr:from>
    <xdr:ext cx="469744" cy="259045"/>
    <xdr:sp macro="" textlink="">
      <xdr:nvSpPr>
        <xdr:cNvPr id="434" name="テキスト ボックス 433"/>
        <xdr:cNvSpPr txBox="1"/>
      </xdr:nvSpPr>
      <xdr:spPr>
        <a:xfrm>
          <a:off x="8515428" y="135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40849</xdr:rowOff>
    </xdr:from>
    <xdr:to>
      <xdr:col>41</xdr:col>
      <xdr:colOff>101600</xdr:colOff>
      <xdr:row>78</xdr:row>
      <xdr:rowOff>142449</xdr:rowOff>
    </xdr:to>
    <xdr:sp macro="" textlink="">
      <xdr:nvSpPr>
        <xdr:cNvPr id="435" name="楕円 434"/>
        <xdr:cNvSpPr/>
      </xdr:nvSpPr>
      <xdr:spPr>
        <a:xfrm>
          <a:off x="7810500" y="134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133576</xdr:rowOff>
    </xdr:from>
    <xdr:ext cx="469744" cy="259045"/>
    <xdr:sp macro="" textlink="">
      <xdr:nvSpPr>
        <xdr:cNvPr id="436" name="テキスト ボックス 435"/>
        <xdr:cNvSpPr txBox="1"/>
      </xdr:nvSpPr>
      <xdr:spPr>
        <a:xfrm>
          <a:off x="7626428" y="1350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37" name="楕円 436"/>
        <xdr:cNvSpPr/>
      </xdr:nvSpPr>
      <xdr:spPr>
        <a:xfrm>
          <a:off x="6921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38" name="テキスト ボックス 437"/>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60" name="直線コネクタ 459"/>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1"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2" name="直線コネクタ 461"/>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3"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4" name="直線コネクタ 463"/>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108221</xdr:rowOff>
    </xdr:from>
    <xdr:to>
      <xdr:col>55</xdr:col>
      <xdr:colOff>0</xdr:colOff>
      <xdr:row>96</xdr:row>
      <xdr:rowOff>112680</xdr:rowOff>
    </xdr:to>
    <xdr:cxnSp macro="">
      <xdr:nvCxnSpPr>
        <xdr:cNvPr id="465" name="直線コネクタ 464"/>
        <xdr:cNvCxnSpPr/>
      </xdr:nvCxnSpPr>
      <xdr:spPr>
        <a:xfrm>
          <a:off x="9639300" y="16567421"/>
          <a:ext cx="8382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6" name="普通建設事業費 （ うち更新整備　）平均値テキスト"/>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7" name="フローチャート: 判断 466"/>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157828</xdr:rowOff>
    </xdr:from>
    <xdr:to>
      <xdr:col>50</xdr:col>
      <xdr:colOff>114300</xdr:colOff>
      <xdr:row>96</xdr:row>
      <xdr:rowOff>108221</xdr:rowOff>
    </xdr:to>
    <xdr:cxnSp macro="">
      <xdr:nvCxnSpPr>
        <xdr:cNvPr id="468" name="直線コネクタ 467"/>
        <xdr:cNvCxnSpPr/>
      </xdr:nvCxnSpPr>
      <xdr:spPr>
        <a:xfrm>
          <a:off x="8750300" y="16445578"/>
          <a:ext cx="889000" cy="1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9" name="フローチャート: 判断 468"/>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70" name="テキスト ボックス 469"/>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157828</xdr:rowOff>
    </xdr:from>
    <xdr:to>
      <xdr:col>45</xdr:col>
      <xdr:colOff>177800</xdr:colOff>
      <xdr:row>96</xdr:row>
      <xdr:rowOff>97752</xdr:rowOff>
    </xdr:to>
    <xdr:cxnSp macro="">
      <xdr:nvCxnSpPr>
        <xdr:cNvPr id="471" name="直線コネクタ 470"/>
        <xdr:cNvCxnSpPr/>
      </xdr:nvCxnSpPr>
      <xdr:spPr>
        <a:xfrm flipV="1">
          <a:off x="7861300" y="16445578"/>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2" name="フローチャート: 判断 471"/>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3" name="テキスト ボックス 472"/>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93294</xdr:rowOff>
    </xdr:from>
    <xdr:to>
      <xdr:col>41</xdr:col>
      <xdr:colOff>50800</xdr:colOff>
      <xdr:row>96</xdr:row>
      <xdr:rowOff>97752</xdr:rowOff>
    </xdr:to>
    <xdr:cxnSp macro="">
      <xdr:nvCxnSpPr>
        <xdr:cNvPr id="474" name="直線コネクタ 473"/>
        <xdr:cNvCxnSpPr/>
      </xdr:nvCxnSpPr>
      <xdr:spPr>
        <a:xfrm>
          <a:off x="6972300" y="1655249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5" name="フローチャート: 判断 474"/>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6" name="テキスト ボックス 475"/>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7" name="フローチャート: 判断 476"/>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8" name="テキスト ボックス 477"/>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61880</xdr:rowOff>
    </xdr:from>
    <xdr:to>
      <xdr:col>55</xdr:col>
      <xdr:colOff>50800</xdr:colOff>
      <xdr:row>96</xdr:row>
      <xdr:rowOff>163480</xdr:rowOff>
    </xdr:to>
    <xdr:sp macro="" textlink="">
      <xdr:nvSpPr>
        <xdr:cNvPr id="484" name="楕円 483"/>
        <xdr:cNvSpPr/>
      </xdr:nvSpPr>
      <xdr:spPr>
        <a:xfrm>
          <a:off x="10426700" y="165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40307</xdr:rowOff>
    </xdr:from>
    <xdr:ext cx="534377" cy="259045"/>
    <xdr:sp macro="" textlink="">
      <xdr:nvSpPr>
        <xdr:cNvPr id="485" name="普通建設事業費 （ うち更新整備　）該当値テキスト"/>
        <xdr:cNvSpPr txBox="1"/>
      </xdr:nvSpPr>
      <xdr:spPr>
        <a:xfrm>
          <a:off x="10528300" y="164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57421</xdr:rowOff>
    </xdr:from>
    <xdr:to>
      <xdr:col>50</xdr:col>
      <xdr:colOff>165100</xdr:colOff>
      <xdr:row>96</xdr:row>
      <xdr:rowOff>159021</xdr:rowOff>
    </xdr:to>
    <xdr:sp macro="" textlink="">
      <xdr:nvSpPr>
        <xdr:cNvPr id="486" name="楕円 485"/>
        <xdr:cNvSpPr/>
      </xdr:nvSpPr>
      <xdr:spPr>
        <a:xfrm>
          <a:off x="9588500" y="165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150148</xdr:rowOff>
    </xdr:from>
    <xdr:ext cx="534377" cy="259045"/>
    <xdr:sp macro="" textlink="">
      <xdr:nvSpPr>
        <xdr:cNvPr id="487" name="テキスト ボックス 486"/>
        <xdr:cNvSpPr txBox="1"/>
      </xdr:nvSpPr>
      <xdr:spPr>
        <a:xfrm>
          <a:off x="9372111" y="1660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107028</xdr:rowOff>
    </xdr:from>
    <xdr:to>
      <xdr:col>46</xdr:col>
      <xdr:colOff>38100</xdr:colOff>
      <xdr:row>96</xdr:row>
      <xdr:rowOff>37178</xdr:rowOff>
    </xdr:to>
    <xdr:sp macro="" textlink="">
      <xdr:nvSpPr>
        <xdr:cNvPr id="488" name="楕円 487"/>
        <xdr:cNvSpPr/>
      </xdr:nvSpPr>
      <xdr:spPr>
        <a:xfrm>
          <a:off x="8699500" y="163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28305</xdr:rowOff>
    </xdr:from>
    <xdr:ext cx="534377" cy="259045"/>
    <xdr:sp macro="" textlink="">
      <xdr:nvSpPr>
        <xdr:cNvPr id="489" name="テキスト ボックス 488"/>
        <xdr:cNvSpPr txBox="1"/>
      </xdr:nvSpPr>
      <xdr:spPr>
        <a:xfrm>
          <a:off x="8483111" y="1648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46952</xdr:rowOff>
    </xdr:from>
    <xdr:to>
      <xdr:col>41</xdr:col>
      <xdr:colOff>101600</xdr:colOff>
      <xdr:row>96</xdr:row>
      <xdr:rowOff>148552</xdr:rowOff>
    </xdr:to>
    <xdr:sp macro="" textlink="">
      <xdr:nvSpPr>
        <xdr:cNvPr id="490" name="楕円 489"/>
        <xdr:cNvSpPr/>
      </xdr:nvSpPr>
      <xdr:spPr>
        <a:xfrm>
          <a:off x="7810500" y="165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139679</xdr:rowOff>
    </xdr:from>
    <xdr:ext cx="534377" cy="259045"/>
    <xdr:sp macro="" textlink="">
      <xdr:nvSpPr>
        <xdr:cNvPr id="491" name="テキスト ボックス 490"/>
        <xdr:cNvSpPr txBox="1"/>
      </xdr:nvSpPr>
      <xdr:spPr>
        <a:xfrm>
          <a:off x="7594111" y="165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42494</xdr:rowOff>
    </xdr:from>
    <xdr:to>
      <xdr:col>36</xdr:col>
      <xdr:colOff>165100</xdr:colOff>
      <xdr:row>96</xdr:row>
      <xdr:rowOff>144094</xdr:rowOff>
    </xdr:to>
    <xdr:sp macro="" textlink="">
      <xdr:nvSpPr>
        <xdr:cNvPr id="492" name="楕円 491"/>
        <xdr:cNvSpPr/>
      </xdr:nvSpPr>
      <xdr:spPr>
        <a:xfrm>
          <a:off x="6921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135221</xdr:rowOff>
    </xdr:from>
    <xdr:ext cx="534377" cy="259045"/>
    <xdr:sp macro="" textlink="">
      <xdr:nvSpPr>
        <xdr:cNvPr id="493" name="テキスト ボックス 492"/>
        <xdr:cNvSpPr txBox="1"/>
      </xdr:nvSpPr>
      <xdr:spPr>
        <a:xfrm>
          <a:off x="6705111" y="1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7" name="直線コネクタ 516"/>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20"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1" name="直線コネクタ 520"/>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3"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4" name="フローチャート: 判断 523"/>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43942</xdr:rowOff>
    </xdr:from>
    <xdr:to>
      <xdr:col>81</xdr:col>
      <xdr:colOff>50800</xdr:colOff>
      <xdr:row>39</xdr:row>
      <xdr:rowOff>44450</xdr:rowOff>
    </xdr:to>
    <xdr:cxnSp macro="">
      <xdr:nvCxnSpPr>
        <xdr:cNvPr id="525" name="直線コネクタ 524"/>
        <xdr:cNvCxnSpPr/>
      </xdr:nvCxnSpPr>
      <xdr:spPr>
        <a:xfrm>
          <a:off x="14592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6" name="フローチャート: 判断 525"/>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7" name="テキスト ボックス 526"/>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17780</xdr:rowOff>
    </xdr:from>
    <xdr:to>
      <xdr:col>76</xdr:col>
      <xdr:colOff>114300</xdr:colOff>
      <xdr:row>39</xdr:row>
      <xdr:rowOff>43942</xdr:rowOff>
    </xdr:to>
    <xdr:cxnSp macro="">
      <xdr:nvCxnSpPr>
        <xdr:cNvPr id="528" name="直線コネクタ 527"/>
        <xdr:cNvCxnSpPr/>
      </xdr:nvCxnSpPr>
      <xdr:spPr>
        <a:xfrm>
          <a:off x="13703300" y="670433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9" name="フローチャート: 判断 528"/>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30" name="テキスト ボックス 529"/>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17780</xdr:rowOff>
    </xdr:from>
    <xdr:to>
      <xdr:col>71</xdr:col>
      <xdr:colOff>177800</xdr:colOff>
      <xdr:row>39</xdr:row>
      <xdr:rowOff>38862</xdr:rowOff>
    </xdr:to>
    <xdr:cxnSp macro="">
      <xdr:nvCxnSpPr>
        <xdr:cNvPr id="531" name="直線コネクタ 530"/>
        <xdr:cNvCxnSpPr/>
      </xdr:nvCxnSpPr>
      <xdr:spPr>
        <a:xfrm flipV="1">
          <a:off x="12814300" y="6704330"/>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2" name="フローチャート: 判断 531"/>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3" name="テキスト ボックス 532"/>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4" name="フローチャート: 判断 533"/>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5" name="テキスト ボックス 534"/>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164592</xdr:rowOff>
    </xdr:from>
    <xdr:to>
      <xdr:col>76</xdr:col>
      <xdr:colOff>165100</xdr:colOff>
      <xdr:row>39</xdr:row>
      <xdr:rowOff>94742</xdr:rowOff>
    </xdr:to>
    <xdr:sp macro="" textlink="">
      <xdr:nvSpPr>
        <xdr:cNvPr id="545" name="楕円 544"/>
        <xdr:cNvSpPr/>
      </xdr:nvSpPr>
      <xdr:spPr>
        <a:xfrm>
          <a:off x="1454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85869</xdr:rowOff>
    </xdr:from>
    <xdr:ext cx="249299" cy="259045"/>
    <xdr:sp macro="" textlink="">
      <xdr:nvSpPr>
        <xdr:cNvPr id="546" name="テキスト ボックス 545"/>
        <xdr:cNvSpPr txBox="1"/>
      </xdr:nvSpPr>
      <xdr:spPr>
        <a:xfrm>
          <a:off x="1446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138430</xdr:rowOff>
    </xdr:from>
    <xdr:to>
      <xdr:col>72</xdr:col>
      <xdr:colOff>38100</xdr:colOff>
      <xdr:row>39</xdr:row>
      <xdr:rowOff>68580</xdr:rowOff>
    </xdr:to>
    <xdr:sp macro="" textlink="">
      <xdr:nvSpPr>
        <xdr:cNvPr id="547" name="楕円 546"/>
        <xdr:cNvSpPr/>
      </xdr:nvSpPr>
      <xdr:spPr>
        <a:xfrm>
          <a:off x="1365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59707</xdr:rowOff>
    </xdr:from>
    <xdr:ext cx="378565" cy="259045"/>
    <xdr:sp macro="" textlink="">
      <xdr:nvSpPr>
        <xdr:cNvPr id="548" name="テキスト ボックス 547"/>
        <xdr:cNvSpPr txBox="1"/>
      </xdr:nvSpPr>
      <xdr:spPr>
        <a:xfrm>
          <a:off x="13514017" y="674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159512</xdr:rowOff>
    </xdr:from>
    <xdr:to>
      <xdr:col>67</xdr:col>
      <xdr:colOff>101600</xdr:colOff>
      <xdr:row>39</xdr:row>
      <xdr:rowOff>89662</xdr:rowOff>
    </xdr:to>
    <xdr:sp macro="" textlink="">
      <xdr:nvSpPr>
        <xdr:cNvPr id="549" name="楕円 548"/>
        <xdr:cNvSpPr/>
      </xdr:nvSpPr>
      <xdr:spPr>
        <a:xfrm>
          <a:off x="12763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80789</xdr:rowOff>
    </xdr:from>
    <xdr:ext cx="313932" cy="259045"/>
    <xdr:sp macro="" textlink="">
      <xdr:nvSpPr>
        <xdr:cNvPr id="550" name="テキスト ボックス 549"/>
        <xdr:cNvSpPr txBox="1"/>
      </xdr:nvSpPr>
      <xdr:spPr>
        <a:xfrm>
          <a:off x="12657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6" name="直線コネクタ 625"/>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8" name="直線コネクタ 62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9"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30" name="直線コネクタ 629"/>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6296</xdr:rowOff>
    </xdr:from>
    <xdr:to>
      <xdr:col>85</xdr:col>
      <xdr:colOff>127000</xdr:colOff>
      <xdr:row>74</xdr:row>
      <xdr:rowOff>16713</xdr:rowOff>
    </xdr:to>
    <xdr:cxnSp macro="">
      <xdr:nvCxnSpPr>
        <xdr:cNvPr id="631" name="直線コネクタ 630"/>
        <xdr:cNvCxnSpPr/>
      </xdr:nvCxnSpPr>
      <xdr:spPr>
        <a:xfrm>
          <a:off x="15481300" y="12693596"/>
          <a:ext cx="8382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2"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3" name="フローチャート: 判断 632"/>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6296</xdr:rowOff>
    </xdr:from>
    <xdr:to>
      <xdr:col>81</xdr:col>
      <xdr:colOff>50800</xdr:colOff>
      <xdr:row>74</xdr:row>
      <xdr:rowOff>83497</xdr:rowOff>
    </xdr:to>
    <xdr:cxnSp macro="">
      <xdr:nvCxnSpPr>
        <xdr:cNvPr id="634" name="直線コネクタ 633"/>
        <xdr:cNvCxnSpPr/>
      </xdr:nvCxnSpPr>
      <xdr:spPr>
        <a:xfrm flipV="1">
          <a:off x="14592300" y="12693596"/>
          <a:ext cx="889000" cy="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5" name="フローチャート: 判断 634"/>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6" name="テキスト ボックス 635"/>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83497</xdr:rowOff>
    </xdr:from>
    <xdr:to>
      <xdr:col>76</xdr:col>
      <xdr:colOff>114300</xdr:colOff>
      <xdr:row>74</xdr:row>
      <xdr:rowOff>99303</xdr:rowOff>
    </xdr:to>
    <xdr:cxnSp macro="">
      <xdr:nvCxnSpPr>
        <xdr:cNvPr id="637" name="直線コネクタ 636"/>
        <xdr:cNvCxnSpPr/>
      </xdr:nvCxnSpPr>
      <xdr:spPr>
        <a:xfrm flipV="1">
          <a:off x="13703300" y="12770797"/>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8" name="フローチャート: 判断 637"/>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9" name="テキスト ボックス 638"/>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99303</xdr:rowOff>
    </xdr:from>
    <xdr:to>
      <xdr:col>71</xdr:col>
      <xdr:colOff>177800</xdr:colOff>
      <xdr:row>74</xdr:row>
      <xdr:rowOff>137610</xdr:rowOff>
    </xdr:to>
    <xdr:cxnSp macro="">
      <xdr:nvCxnSpPr>
        <xdr:cNvPr id="640" name="直線コネクタ 639"/>
        <xdr:cNvCxnSpPr/>
      </xdr:nvCxnSpPr>
      <xdr:spPr>
        <a:xfrm flipV="1">
          <a:off x="12814300" y="12786603"/>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1" name="フローチャート: 判断 640"/>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2" name="テキスト ボックス 641"/>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3" name="フローチャート: 判断 642"/>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4" name="テキスト ボックス 643"/>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137363</xdr:rowOff>
    </xdr:from>
    <xdr:to>
      <xdr:col>85</xdr:col>
      <xdr:colOff>177800</xdr:colOff>
      <xdr:row>74</xdr:row>
      <xdr:rowOff>67513</xdr:rowOff>
    </xdr:to>
    <xdr:sp macro="" textlink="">
      <xdr:nvSpPr>
        <xdr:cNvPr id="650" name="楕円 649"/>
        <xdr:cNvSpPr/>
      </xdr:nvSpPr>
      <xdr:spPr>
        <a:xfrm>
          <a:off x="16268700" y="12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160240</xdr:rowOff>
    </xdr:from>
    <xdr:ext cx="534377" cy="259045"/>
    <xdr:sp macro="" textlink="">
      <xdr:nvSpPr>
        <xdr:cNvPr id="651" name="公債費該当値テキスト"/>
        <xdr:cNvSpPr txBox="1"/>
      </xdr:nvSpPr>
      <xdr:spPr>
        <a:xfrm>
          <a:off x="16370300" y="12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126946</xdr:rowOff>
    </xdr:from>
    <xdr:to>
      <xdr:col>81</xdr:col>
      <xdr:colOff>101600</xdr:colOff>
      <xdr:row>74</xdr:row>
      <xdr:rowOff>57096</xdr:rowOff>
    </xdr:to>
    <xdr:sp macro="" textlink="">
      <xdr:nvSpPr>
        <xdr:cNvPr id="652" name="楕円 651"/>
        <xdr:cNvSpPr/>
      </xdr:nvSpPr>
      <xdr:spPr>
        <a:xfrm>
          <a:off x="15430500" y="126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73623</xdr:rowOff>
    </xdr:from>
    <xdr:ext cx="534377" cy="259045"/>
    <xdr:sp macro="" textlink="">
      <xdr:nvSpPr>
        <xdr:cNvPr id="653" name="テキスト ボックス 652"/>
        <xdr:cNvSpPr txBox="1"/>
      </xdr:nvSpPr>
      <xdr:spPr>
        <a:xfrm>
          <a:off x="15214111" y="124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32697</xdr:rowOff>
    </xdr:from>
    <xdr:to>
      <xdr:col>76</xdr:col>
      <xdr:colOff>165100</xdr:colOff>
      <xdr:row>74</xdr:row>
      <xdr:rowOff>134297</xdr:rowOff>
    </xdr:to>
    <xdr:sp macro="" textlink="">
      <xdr:nvSpPr>
        <xdr:cNvPr id="654" name="楕円 653"/>
        <xdr:cNvSpPr/>
      </xdr:nvSpPr>
      <xdr:spPr>
        <a:xfrm>
          <a:off x="14541500" y="127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125424</xdr:rowOff>
    </xdr:from>
    <xdr:ext cx="534377" cy="259045"/>
    <xdr:sp macro="" textlink="">
      <xdr:nvSpPr>
        <xdr:cNvPr id="655" name="テキスト ボックス 654"/>
        <xdr:cNvSpPr txBox="1"/>
      </xdr:nvSpPr>
      <xdr:spPr>
        <a:xfrm>
          <a:off x="14325111" y="1281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48503</xdr:rowOff>
    </xdr:from>
    <xdr:to>
      <xdr:col>72</xdr:col>
      <xdr:colOff>38100</xdr:colOff>
      <xdr:row>74</xdr:row>
      <xdr:rowOff>150103</xdr:rowOff>
    </xdr:to>
    <xdr:sp macro="" textlink="">
      <xdr:nvSpPr>
        <xdr:cNvPr id="656" name="楕円 655"/>
        <xdr:cNvSpPr/>
      </xdr:nvSpPr>
      <xdr:spPr>
        <a:xfrm>
          <a:off x="13652500" y="12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141230</xdr:rowOff>
    </xdr:from>
    <xdr:ext cx="534377" cy="259045"/>
    <xdr:sp macro="" textlink="">
      <xdr:nvSpPr>
        <xdr:cNvPr id="657" name="テキスト ボックス 656"/>
        <xdr:cNvSpPr txBox="1"/>
      </xdr:nvSpPr>
      <xdr:spPr>
        <a:xfrm>
          <a:off x="13436111" y="12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86810</xdr:rowOff>
    </xdr:from>
    <xdr:to>
      <xdr:col>67</xdr:col>
      <xdr:colOff>101600</xdr:colOff>
      <xdr:row>75</xdr:row>
      <xdr:rowOff>16960</xdr:rowOff>
    </xdr:to>
    <xdr:sp macro="" textlink="">
      <xdr:nvSpPr>
        <xdr:cNvPr id="658" name="楕円 657"/>
        <xdr:cNvSpPr/>
      </xdr:nvSpPr>
      <xdr:spPr>
        <a:xfrm>
          <a:off x="12763500" y="12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8087</xdr:rowOff>
    </xdr:from>
    <xdr:ext cx="534377" cy="259045"/>
    <xdr:sp macro="" textlink="">
      <xdr:nvSpPr>
        <xdr:cNvPr id="659" name="テキスト ボックス 658"/>
        <xdr:cNvSpPr txBox="1"/>
      </xdr:nvSpPr>
      <xdr:spPr>
        <a:xfrm>
          <a:off x="12547111" y="128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1" name="直線コネクタ 680"/>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2"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3" name="直線コネクタ 682"/>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4"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5" name="直線コネクタ 684"/>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59896</xdr:rowOff>
    </xdr:from>
    <xdr:to>
      <xdr:col>85</xdr:col>
      <xdr:colOff>127000</xdr:colOff>
      <xdr:row>98</xdr:row>
      <xdr:rowOff>67852</xdr:rowOff>
    </xdr:to>
    <xdr:cxnSp macro="">
      <xdr:nvCxnSpPr>
        <xdr:cNvPr id="686" name="直線コネクタ 685"/>
        <xdr:cNvCxnSpPr/>
      </xdr:nvCxnSpPr>
      <xdr:spPr>
        <a:xfrm flipV="1">
          <a:off x="15481300" y="16861996"/>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7"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8" name="フローチャート: 判断 687"/>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67852</xdr:rowOff>
    </xdr:from>
    <xdr:to>
      <xdr:col>81</xdr:col>
      <xdr:colOff>50800</xdr:colOff>
      <xdr:row>98</xdr:row>
      <xdr:rowOff>118235</xdr:rowOff>
    </xdr:to>
    <xdr:cxnSp macro="">
      <xdr:nvCxnSpPr>
        <xdr:cNvPr id="689" name="直線コネクタ 688"/>
        <xdr:cNvCxnSpPr/>
      </xdr:nvCxnSpPr>
      <xdr:spPr>
        <a:xfrm flipV="1">
          <a:off x="14592300" y="16869952"/>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0" name="フローチャート: 判断 689"/>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1" name="テキスト ボックス 690"/>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113229</xdr:rowOff>
    </xdr:from>
    <xdr:to>
      <xdr:col>76</xdr:col>
      <xdr:colOff>114300</xdr:colOff>
      <xdr:row>98</xdr:row>
      <xdr:rowOff>118235</xdr:rowOff>
    </xdr:to>
    <xdr:cxnSp macro="">
      <xdr:nvCxnSpPr>
        <xdr:cNvPr id="692" name="直線コネクタ 691"/>
        <xdr:cNvCxnSpPr/>
      </xdr:nvCxnSpPr>
      <xdr:spPr>
        <a:xfrm>
          <a:off x="13703300" y="16915329"/>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3" name="フローチャート: 判断 692"/>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4" name="テキスト ボックス 693"/>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45265</xdr:rowOff>
    </xdr:from>
    <xdr:to>
      <xdr:col>71</xdr:col>
      <xdr:colOff>177800</xdr:colOff>
      <xdr:row>98</xdr:row>
      <xdr:rowOff>113229</xdr:rowOff>
    </xdr:to>
    <xdr:cxnSp macro="">
      <xdr:nvCxnSpPr>
        <xdr:cNvPr id="695" name="直線コネクタ 694"/>
        <xdr:cNvCxnSpPr/>
      </xdr:nvCxnSpPr>
      <xdr:spPr>
        <a:xfrm>
          <a:off x="12814300" y="16675915"/>
          <a:ext cx="889000" cy="2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6" name="フローチャート: 判断 695"/>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7" name="テキスト ボックス 696"/>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8" name="フローチャート: 判断 697"/>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9" name="テキスト ボックス 698"/>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9096</xdr:rowOff>
    </xdr:from>
    <xdr:to>
      <xdr:col>85</xdr:col>
      <xdr:colOff>177800</xdr:colOff>
      <xdr:row>98</xdr:row>
      <xdr:rowOff>110696</xdr:rowOff>
    </xdr:to>
    <xdr:sp macro="" textlink="">
      <xdr:nvSpPr>
        <xdr:cNvPr id="705" name="楕円 704"/>
        <xdr:cNvSpPr/>
      </xdr:nvSpPr>
      <xdr:spPr>
        <a:xfrm>
          <a:off x="16268700" y="168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95473</xdr:rowOff>
    </xdr:from>
    <xdr:ext cx="469744" cy="259045"/>
    <xdr:sp macro="" textlink="">
      <xdr:nvSpPr>
        <xdr:cNvPr id="706" name="積立金該当値テキスト"/>
        <xdr:cNvSpPr txBox="1"/>
      </xdr:nvSpPr>
      <xdr:spPr>
        <a:xfrm>
          <a:off x="16370300" y="1672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17052</xdr:rowOff>
    </xdr:from>
    <xdr:to>
      <xdr:col>81</xdr:col>
      <xdr:colOff>101600</xdr:colOff>
      <xdr:row>98</xdr:row>
      <xdr:rowOff>118652</xdr:rowOff>
    </xdr:to>
    <xdr:sp macro="" textlink="">
      <xdr:nvSpPr>
        <xdr:cNvPr id="707" name="楕円 706"/>
        <xdr:cNvSpPr/>
      </xdr:nvSpPr>
      <xdr:spPr>
        <a:xfrm>
          <a:off x="15430500" y="168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109779</xdr:rowOff>
    </xdr:from>
    <xdr:ext cx="469744" cy="259045"/>
    <xdr:sp macro="" textlink="">
      <xdr:nvSpPr>
        <xdr:cNvPr id="708" name="テキスト ボックス 707"/>
        <xdr:cNvSpPr txBox="1"/>
      </xdr:nvSpPr>
      <xdr:spPr>
        <a:xfrm>
          <a:off x="15246428" y="1691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67435</xdr:rowOff>
    </xdr:from>
    <xdr:to>
      <xdr:col>76</xdr:col>
      <xdr:colOff>165100</xdr:colOff>
      <xdr:row>98</xdr:row>
      <xdr:rowOff>169035</xdr:rowOff>
    </xdr:to>
    <xdr:sp macro="" textlink="">
      <xdr:nvSpPr>
        <xdr:cNvPr id="709" name="楕円 708"/>
        <xdr:cNvSpPr/>
      </xdr:nvSpPr>
      <xdr:spPr>
        <a:xfrm>
          <a:off x="14541500" y="16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160162</xdr:rowOff>
    </xdr:from>
    <xdr:ext cx="378565" cy="259045"/>
    <xdr:sp macro="" textlink="">
      <xdr:nvSpPr>
        <xdr:cNvPr id="710" name="テキスト ボックス 709"/>
        <xdr:cNvSpPr txBox="1"/>
      </xdr:nvSpPr>
      <xdr:spPr>
        <a:xfrm>
          <a:off x="14403017" y="1696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62429</xdr:rowOff>
    </xdr:from>
    <xdr:to>
      <xdr:col>72</xdr:col>
      <xdr:colOff>38100</xdr:colOff>
      <xdr:row>98</xdr:row>
      <xdr:rowOff>164029</xdr:rowOff>
    </xdr:to>
    <xdr:sp macro="" textlink="">
      <xdr:nvSpPr>
        <xdr:cNvPr id="711" name="楕円 710"/>
        <xdr:cNvSpPr/>
      </xdr:nvSpPr>
      <xdr:spPr>
        <a:xfrm>
          <a:off x="13652500" y="168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155156</xdr:rowOff>
    </xdr:from>
    <xdr:ext cx="469744" cy="259045"/>
    <xdr:sp macro="" textlink="">
      <xdr:nvSpPr>
        <xdr:cNvPr id="712" name="テキスト ボックス 711"/>
        <xdr:cNvSpPr txBox="1"/>
      </xdr:nvSpPr>
      <xdr:spPr>
        <a:xfrm>
          <a:off x="13468428" y="169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165915</xdr:rowOff>
    </xdr:from>
    <xdr:to>
      <xdr:col>67</xdr:col>
      <xdr:colOff>101600</xdr:colOff>
      <xdr:row>97</xdr:row>
      <xdr:rowOff>96065</xdr:rowOff>
    </xdr:to>
    <xdr:sp macro="" textlink="">
      <xdr:nvSpPr>
        <xdr:cNvPr id="713" name="楕円 712"/>
        <xdr:cNvSpPr/>
      </xdr:nvSpPr>
      <xdr:spPr>
        <a:xfrm>
          <a:off x="12763500" y="166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112592</xdr:rowOff>
    </xdr:from>
    <xdr:ext cx="534377" cy="259045"/>
    <xdr:sp macro="" textlink="">
      <xdr:nvSpPr>
        <xdr:cNvPr id="714" name="テキスト ボックス 713"/>
        <xdr:cNvSpPr txBox="1"/>
      </xdr:nvSpPr>
      <xdr:spPr>
        <a:xfrm>
          <a:off x="12547111" y="164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8" name="直線コネクタ 737"/>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1"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2" name="直線コネクタ 741"/>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80455</xdr:rowOff>
    </xdr:from>
    <xdr:to>
      <xdr:col>116</xdr:col>
      <xdr:colOff>63500</xdr:colOff>
      <xdr:row>38</xdr:row>
      <xdr:rowOff>84836</xdr:rowOff>
    </xdr:to>
    <xdr:cxnSp macro="">
      <xdr:nvCxnSpPr>
        <xdr:cNvPr id="743" name="直線コネクタ 742"/>
        <xdr:cNvCxnSpPr/>
      </xdr:nvCxnSpPr>
      <xdr:spPr>
        <a:xfrm flipV="1">
          <a:off x="21323300" y="659555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4" name="投資及び出資金平均値テキスト"/>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5" name="フローチャート: 判断 744"/>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72644</xdr:rowOff>
    </xdr:from>
    <xdr:to>
      <xdr:col>111</xdr:col>
      <xdr:colOff>177800</xdr:colOff>
      <xdr:row>38</xdr:row>
      <xdr:rowOff>84836</xdr:rowOff>
    </xdr:to>
    <xdr:cxnSp macro="">
      <xdr:nvCxnSpPr>
        <xdr:cNvPr id="746" name="直線コネクタ 745"/>
        <xdr:cNvCxnSpPr/>
      </xdr:nvCxnSpPr>
      <xdr:spPr>
        <a:xfrm>
          <a:off x="20434300" y="658774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7" name="フローチャート: 判断 746"/>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8" name="テキスト ボックス 747"/>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163894</xdr:rowOff>
    </xdr:from>
    <xdr:to>
      <xdr:col>107</xdr:col>
      <xdr:colOff>50800</xdr:colOff>
      <xdr:row>38</xdr:row>
      <xdr:rowOff>72644</xdr:rowOff>
    </xdr:to>
    <xdr:cxnSp macro="">
      <xdr:nvCxnSpPr>
        <xdr:cNvPr id="749" name="直線コネクタ 748"/>
        <xdr:cNvCxnSpPr/>
      </xdr:nvCxnSpPr>
      <xdr:spPr>
        <a:xfrm>
          <a:off x="19545300" y="6507544"/>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50" name="フローチャート: 判断 749"/>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1" name="テキスト ボックス 750"/>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163894</xdr:rowOff>
    </xdr:from>
    <xdr:to>
      <xdr:col>102</xdr:col>
      <xdr:colOff>114300</xdr:colOff>
      <xdr:row>38</xdr:row>
      <xdr:rowOff>2349</xdr:rowOff>
    </xdr:to>
    <xdr:cxnSp macro="">
      <xdr:nvCxnSpPr>
        <xdr:cNvPr id="752" name="直線コネクタ 751"/>
        <xdr:cNvCxnSpPr/>
      </xdr:nvCxnSpPr>
      <xdr:spPr>
        <a:xfrm flipV="1">
          <a:off x="18656300" y="6507544"/>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3" name="フローチャート: 判断 752"/>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4" name="テキスト ボックス 753"/>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5" name="フローチャート: 判断 754"/>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6" name="テキスト ボックス 755"/>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29655</xdr:rowOff>
    </xdr:from>
    <xdr:to>
      <xdr:col>116</xdr:col>
      <xdr:colOff>114300</xdr:colOff>
      <xdr:row>38</xdr:row>
      <xdr:rowOff>131255</xdr:rowOff>
    </xdr:to>
    <xdr:sp macro="" textlink="">
      <xdr:nvSpPr>
        <xdr:cNvPr id="762" name="楕円 761"/>
        <xdr:cNvSpPr/>
      </xdr:nvSpPr>
      <xdr:spPr>
        <a:xfrm>
          <a:off x="22110700" y="65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8082</xdr:rowOff>
    </xdr:from>
    <xdr:ext cx="378565" cy="259045"/>
    <xdr:sp macro="" textlink="">
      <xdr:nvSpPr>
        <xdr:cNvPr id="763" name="投資及び出資金該当値テキスト"/>
        <xdr:cNvSpPr txBox="1"/>
      </xdr:nvSpPr>
      <xdr:spPr>
        <a:xfrm>
          <a:off x="22212300" y="652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34036</xdr:rowOff>
    </xdr:from>
    <xdr:to>
      <xdr:col>112</xdr:col>
      <xdr:colOff>38100</xdr:colOff>
      <xdr:row>38</xdr:row>
      <xdr:rowOff>135636</xdr:rowOff>
    </xdr:to>
    <xdr:sp macro="" textlink="">
      <xdr:nvSpPr>
        <xdr:cNvPr id="764" name="楕円 763"/>
        <xdr:cNvSpPr/>
      </xdr:nvSpPr>
      <xdr:spPr>
        <a:xfrm>
          <a:off x="21272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126763</xdr:rowOff>
    </xdr:from>
    <xdr:ext cx="378565" cy="259045"/>
    <xdr:sp macro="" textlink="">
      <xdr:nvSpPr>
        <xdr:cNvPr id="765" name="テキスト ボックス 764"/>
        <xdr:cNvSpPr txBox="1"/>
      </xdr:nvSpPr>
      <xdr:spPr>
        <a:xfrm>
          <a:off x="21134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21844</xdr:rowOff>
    </xdr:from>
    <xdr:to>
      <xdr:col>107</xdr:col>
      <xdr:colOff>101600</xdr:colOff>
      <xdr:row>38</xdr:row>
      <xdr:rowOff>123444</xdr:rowOff>
    </xdr:to>
    <xdr:sp macro="" textlink="">
      <xdr:nvSpPr>
        <xdr:cNvPr id="766" name="楕円 765"/>
        <xdr:cNvSpPr/>
      </xdr:nvSpPr>
      <xdr:spPr>
        <a:xfrm>
          <a:off x="20383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114571</xdr:rowOff>
    </xdr:from>
    <xdr:ext cx="378565" cy="259045"/>
    <xdr:sp macro="" textlink="">
      <xdr:nvSpPr>
        <xdr:cNvPr id="767" name="テキスト ボックス 766"/>
        <xdr:cNvSpPr txBox="1"/>
      </xdr:nvSpPr>
      <xdr:spPr>
        <a:xfrm>
          <a:off x="20245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113093</xdr:rowOff>
    </xdr:from>
    <xdr:to>
      <xdr:col>102</xdr:col>
      <xdr:colOff>165100</xdr:colOff>
      <xdr:row>38</xdr:row>
      <xdr:rowOff>43244</xdr:rowOff>
    </xdr:to>
    <xdr:sp macro="" textlink="">
      <xdr:nvSpPr>
        <xdr:cNvPr id="768" name="楕円 767"/>
        <xdr:cNvSpPr/>
      </xdr:nvSpPr>
      <xdr:spPr>
        <a:xfrm>
          <a:off x="19494500" y="6456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34371</xdr:rowOff>
    </xdr:from>
    <xdr:ext cx="469744" cy="259045"/>
    <xdr:sp macro="" textlink="">
      <xdr:nvSpPr>
        <xdr:cNvPr id="769" name="テキスト ボックス 768"/>
        <xdr:cNvSpPr txBox="1"/>
      </xdr:nvSpPr>
      <xdr:spPr>
        <a:xfrm>
          <a:off x="19310428" y="654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122999</xdr:rowOff>
    </xdr:from>
    <xdr:to>
      <xdr:col>98</xdr:col>
      <xdr:colOff>38100</xdr:colOff>
      <xdr:row>38</xdr:row>
      <xdr:rowOff>53149</xdr:rowOff>
    </xdr:to>
    <xdr:sp macro="" textlink="">
      <xdr:nvSpPr>
        <xdr:cNvPr id="770" name="楕円 769"/>
        <xdr:cNvSpPr/>
      </xdr:nvSpPr>
      <xdr:spPr>
        <a:xfrm>
          <a:off x="18605500" y="64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44276</xdr:rowOff>
    </xdr:from>
    <xdr:ext cx="469744" cy="259045"/>
    <xdr:sp macro="" textlink="">
      <xdr:nvSpPr>
        <xdr:cNvPr id="771" name="テキスト ボックス 770"/>
        <xdr:cNvSpPr txBox="1"/>
      </xdr:nvSpPr>
      <xdr:spPr>
        <a:xfrm>
          <a:off x="18421428" y="65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5" name="直線コネクタ 794"/>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6"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7" name="直線コネクタ 796"/>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8"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9" name="直線コネクタ 798"/>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38278</xdr:rowOff>
    </xdr:from>
    <xdr:to>
      <xdr:col>116</xdr:col>
      <xdr:colOff>63500</xdr:colOff>
      <xdr:row>59</xdr:row>
      <xdr:rowOff>40145</xdr:rowOff>
    </xdr:to>
    <xdr:cxnSp macro="">
      <xdr:nvCxnSpPr>
        <xdr:cNvPr id="800" name="直線コネクタ 799"/>
        <xdr:cNvCxnSpPr/>
      </xdr:nvCxnSpPr>
      <xdr:spPr>
        <a:xfrm>
          <a:off x="21323300" y="10153828"/>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1"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2" name="フローチャート: 判断 801"/>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31173</xdr:rowOff>
    </xdr:from>
    <xdr:to>
      <xdr:col>111</xdr:col>
      <xdr:colOff>177800</xdr:colOff>
      <xdr:row>59</xdr:row>
      <xdr:rowOff>38278</xdr:rowOff>
    </xdr:to>
    <xdr:cxnSp macro="">
      <xdr:nvCxnSpPr>
        <xdr:cNvPr id="803" name="直線コネクタ 802"/>
        <xdr:cNvCxnSpPr/>
      </xdr:nvCxnSpPr>
      <xdr:spPr>
        <a:xfrm>
          <a:off x="20434300" y="10146723"/>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4" name="フローチャート: 判断 803"/>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5" name="テキスト ボックス 804"/>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26353</xdr:rowOff>
    </xdr:from>
    <xdr:to>
      <xdr:col>107</xdr:col>
      <xdr:colOff>50800</xdr:colOff>
      <xdr:row>59</xdr:row>
      <xdr:rowOff>31173</xdr:rowOff>
    </xdr:to>
    <xdr:cxnSp macro="">
      <xdr:nvCxnSpPr>
        <xdr:cNvPr id="806" name="直線コネクタ 805"/>
        <xdr:cNvCxnSpPr/>
      </xdr:nvCxnSpPr>
      <xdr:spPr>
        <a:xfrm>
          <a:off x="19545300" y="10141903"/>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7" name="フローチャート: 判断 806"/>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8" name="テキスト ボックス 807"/>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21361</xdr:rowOff>
    </xdr:from>
    <xdr:to>
      <xdr:col>102</xdr:col>
      <xdr:colOff>114300</xdr:colOff>
      <xdr:row>59</xdr:row>
      <xdr:rowOff>26353</xdr:rowOff>
    </xdr:to>
    <xdr:cxnSp macro="">
      <xdr:nvCxnSpPr>
        <xdr:cNvPr id="809" name="直線コネクタ 808"/>
        <xdr:cNvCxnSpPr/>
      </xdr:nvCxnSpPr>
      <xdr:spPr>
        <a:xfrm>
          <a:off x="18656300" y="10136911"/>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0" name="フローチャート: 判断 809"/>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1" name="テキスト ボックス 810"/>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2" name="フローチャート: 判断 811"/>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3" name="テキスト ボックス 812"/>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160795</xdr:rowOff>
    </xdr:from>
    <xdr:to>
      <xdr:col>116</xdr:col>
      <xdr:colOff>114300</xdr:colOff>
      <xdr:row>59</xdr:row>
      <xdr:rowOff>90945</xdr:rowOff>
    </xdr:to>
    <xdr:sp macro="" textlink="">
      <xdr:nvSpPr>
        <xdr:cNvPr id="819" name="楕円 818"/>
        <xdr:cNvSpPr/>
      </xdr:nvSpPr>
      <xdr:spPr>
        <a:xfrm>
          <a:off x="221107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75722</xdr:rowOff>
    </xdr:from>
    <xdr:ext cx="378565" cy="259045"/>
    <xdr:sp macro="" textlink="">
      <xdr:nvSpPr>
        <xdr:cNvPr id="820" name="貸付金該当値テキスト"/>
        <xdr:cNvSpPr txBox="1"/>
      </xdr:nvSpPr>
      <xdr:spPr>
        <a:xfrm>
          <a:off x="22212300" y="1001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158928</xdr:rowOff>
    </xdr:from>
    <xdr:to>
      <xdr:col>112</xdr:col>
      <xdr:colOff>38100</xdr:colOff>
      <xdr:row>59</xdr:row>
      <xdr:rowOff>89078</xdr:rowOff>
    </xdr:to>
    <xdr:sp macro="" textlink="">
      <xdr:nvSpPr>
        <xdr:cNvPr id="821" name="楕円 820"/>
        <xdr:cNvSpPr/>
      </xdr:nvSpPr>
      <xdr:spPr>
        <a:xfrm>
          <a:off x="212725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80205</xdr:rowOff>
    </xdr:from>
    <xdr:ext cx="378565" cy="259045"/>
    <xdr:sp macro="" textlink="">
      <xdr:nvSpPr>
        <xdr:cNvPr id="822" name="テキスト ボックス 821"/>
        <xdr:cNvSpPr txBox="1"/>
      </xdr:nvSpPr>
      <xdr:spPr>
        <a:xfrm>
          <a:off x="21134017" y="1019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151823</xdr:rowOff>
    </xdr:from>
    <xdr:to>
      <xdr:col>107</xdr:col>
      <xdr:colOff>101600</xdr:colOff>
      <xdr:row>59</xdr:row>
      <xdr:rowOff>81973</xdr:rowOff>
    </xdr:to>
    <xdr:sp macro="" textlink="">
      <xdr:nvSpPr>
        <xdr:cNvPr id="823" name="楕円 822"/>
        <xdr:cNvSpPr/>
      </xdr:nvSpPr>
      <xdr:spPr>
        <a:xfrm>
          <a:off x="20383500" y="10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73100</xdr:rowOff>
    </xdr:from>
    <xdr:ext cx="378565" cy="259045"/>
    <xdr:sp macro="" textlink="">
      <xdr:nvSpPr>
        <xdr:cNvPr id="824" name="テキスト ボックス 823"/>
        <xdr:cNvSpPr txBox="1"/>
      </xdr:nvSpPr>
      <xdr:spPr>
        <a:xfrm>
          <a:off x="20245017" y="1018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147003</xdr:rowOff>
    </xdr:from>
    <xdr:to>
      <xdr:col>102</xdr:col>
      <xdr:colOff>165100</xdr:colOff>
      <xdr:row>59</xdr:row>
      <xdr:rowOff>77153</xdr:rowOff>
    </xdr:to>
    <xdr:sp macro="" textlink="">
      <xdr:nvSpPr>
        <xdr:cNvPr id="825" name="楕円 824"/>
        <xdr:cNvSpPr/>
      </xdr:nvSpPr>
      <xdr:spPr>
        <a:xfrm>
          <a:off x="19494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68280</xdr:rowOff>
    </xdr:from>
    <xdr:ext cx="378565" cy="259045"/>
    <xdr:sp macro="" textlink="">
      <xdr:nvSpPr>
        <xdr:cNvPr id="826" name="テキスト ボックス 825"/>
        <xdr:cNvSpPr txBox="1"/>
      </xdr:nvSpPr>
      <xdr:spPr>
        <a:xfrm>
          <a:off x="19356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142011</xdr:rowOff>
    </xdr:from>
    <xdr:to>
      <xdr:col>98</xdr:col>
      <xdr:colOff>38100</xdr:colOff>
      <xdr:row>59</xdr:row>
      <xdr:rowOff>72161</xdr:rowOff>
    </xdr:to>
    <xdr:sp macro="" textlink="">
      <xdr:nvSpPr>
        <xdr:cNvPr id="827" name="楕円 826"/>
        <xdr:cNvSpPr/>
      </xdr:nvSpPr>
      <xdr:spPr>
        <a:xfrm>
          <a:off x="186055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63288</xdr:rowOff>
    </xdr:from>
    <xdr:ext cx="469744" cy="259045"/>
    <xdr:sp macro="" textlink="">
      <xdr:nvSpPr>
        <xdr:cNvPr id="828" name="テキスト ボックス 827"/>
        <xdr:cNvSpPr txBox="1"/>
      </xdr:nvSpPr>
      <xdr:spPr>
        <a:xfrm>
          <a:off x="18421428" y="1017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3" name="直線コネクタ 852"/>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4"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5" name="直線コネクタ 854"/>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6"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7" name="直線コネクタ 856"/>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100991</xdr:rowOff>
    </xdr:from>
    <xdr:to>
      <xdr:col>116</xdr:col>
      <xdr:colOff>63500</xdr:colOff>
      <xdr:row>75</xdr:row>
      <xdr:rowOff>152082</xdr:rowOff>
    </xdr:to>
    <xdr:cxnSp macro="">
      <xdr:nvCxnSpPr>
        <xdr:cNvPr id="858" name="直線コネクタ 857"/>
        <xdr:cNvCxnSpPr/>
      </xdr:nvCxnSpPr>
      <xdr:spPr>
        <a:xfrm flipV="1">
          <a:off x="21323300" y="12959741"/>
          <a:ext cx="8382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9" name="繰出金平均値テキスト"/>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0" name="フローチャート: 判断 859"/>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152082</xdr:rowOff>
    </xdr:from>
    <xdr:to>
      <xdr:col>111</xdr:col>
      <xdr:colOff>177800</xdr:colOff>
      <xdr:row>76</xdr:row>
      <xdr:rowOff>2921</xdr:rowOff>
    </xdr:to>
    <xdr:cxnSp macro="">
      <xdr:nvCxnSpPr>
        <xdr:cNvPr id="861" name="直線コネクタ 860"/>
        <xdr:cNvCxnSpPr/>
      </xdr:nvCxnSpPr>
      <xdr:spPr>
        <a:xfrm flipV="1">
          <a:off x="20434300" y="1301083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2" name="フローチャート: 判断 861"/>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3" name="テキスト ボックス 862"/>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2921</xdr:rowOff>
    </xdr:from>
    <xdr:to>
      <xdr:col>107</xdr:col>
      <xdr:colOff>50800</xdr:colOff>
      <xdr:row>76</xdr:row>
      <xdr:rowOff>33896</xdr:rowOff>
    </xdr:to>
    <xdr:cxnSp macro="">
      <xdr:nvCxnSpPr>
        <xdr:cNvPr id="864" name="直線コネクタ 863"/>
        <xdr:cNvCxnSpPr/>
      </xdr:nvCxnSpPr>
      <xdr:spPr>
        <a:xfrm flipV="1">
          <a:off x="19545300" y="1303312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5" name="フローチャート: 判断 864"/>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6" name="テキスト ボックス 865"/>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33896</xdr:rowOff>
    </xdr:from>
    <xdr:to>
      <xdr:col>102</xdr:col>
      <xdr:colOff>114300</xdr:colOff>
      <xdr:row>76</xdr:row>
      <xdr:rowOff>92075</xdr:rowOff>
    </xdr:to>
    <xdr:cxnSp macro="">
      <xdr:nvCxnSpPr>
        <xdr:cNvPr id="867" name="直線コネクタ 866"/>
        <xdr:cNvCxnSpPr/>
      </xdr:nvCxnSpPr>
      <xdr:spPr>
        <a:xfrm flipV="1">
          <a:off x="18656300" y="13064096"/>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8" name="フローチャート: 判断 867"/>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9" name="テキスト ボックス 868"/>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0" name="フローチャート: 判断 869"/>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1" name="テキスト ボックス 870"/>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50191</xdr:rowOff>
    </xdr:from>
    <xdr:to>
      <xdr:col>116</xdr:col>
      <xdr:colOff>114300</xdr:colOff>
      <xdr:row>75</xdr:row>
      <xdr:rowOff>151791</xdr:rowOff>
    </xdr:to>
    <xdr:sp macro="" textlink="">
      <xdr:nvSpPr>
        <xdr:cNvPr id="877" name="楕円 876"/>
        <xdr:cNvSpPr/>
      </xdr:nvSpPr>
      <xdr:spPr>
        <a:xfrm>
          <a:off x="22110700" y="129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28618</xdr:rowOff>
    </xdr:from>
    <xdr:ext cx="534377" cy="259045"/>
    <xdr:sp macro="" textlink="">
      <xdr:nvSpPr>
        <xdr:cNvPr id="878" name="繰出金該当値テキスト"/>
        <xdr:cNvSpPr txBox="1"/>
      </xdr:nvSpPr>
      <xdr:spPr>
        <a:xfrm>
          <a:off x="22212300" y="128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101282</xdr:rowOff>
    </xdr:from>
    <xdr:to>
      <xdr:col>112</xdr:col>
      <xdr:colOff>38100</xdr:colOff>
      <xdr:row>76</xdr:row>
      <xdr:rowOff>31432</xdr:rowOff>
    </xdr:to>
    <xdr:sp macro="" textlink="">
      <xdr:nvSpPr>
        <xdr:cNvPr id="879" name="楕円 878"/>
        <xdr:cNvSpPr/>
      </xdr:nvSpPr>
      <xdr:spPr>
        <a:xfrm>
          <a:off x="21272500" y="129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22559</xdr:rowOff>
    </xdr:from>
    <xdr:ext cx="534377" cy="259045"/>
    <xdr:sp macro="" textlink="">
      <xdr:nvSpPr>
        <xdr:cNvPr id="880" name="テキスト ボックス 879"/>
        <xdr:cNvSpPr txBox="1"/>
      </xdr:nvSpPr>
      <xdr:spPr>
        <a:xfrm>
          <a:off x="21056111" y="130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123571</xdr:rowOff>
    </xdr:from>
    <xdr:to>
      <xdr:col>107</xdr:col>
      <xdr:colOff>101600</xdr:colOff>
      <xdr:row>76</xdr:row>
      <xdr:rowOff>53721</xdr:rowOff>
    </xdr:to>
    <xdr:sp macro="" textlink="">
      <xdr:nvSpPr>
        <xdr:cNvPr id="881" name="楕円 880"/>
        <xdr:cNvSpPr/>
      </xdr:nvSpPr>
      <xdr:spPr>
        <a:xfrm>
          <a:off x="20383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44848</xdr:rowOff>
    </xdr:from>
    <xdr:ext cx="534377" cy="259045"/>
    <xdr:sp macro="" textlink="">
      <xdr:nvSpPr>
        <xdr:cNvPr id="882" name="テキスト ボックス 881"/>
        <xdr:cNvSpPr txBox="1"/>
      </xdr:nvSpPr>
      <xdr:spPr>
        <a:xfrm>
          <a:off x="20167111" y="130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154546</xdr:rowOff>
    </xdr:from>
    <xdr:to>
      <xdr:col>102</xdr:col>
      <xdr:colOff>165100</xdr:colOff>
      <xdr:row>76</xdr:row>
      <xdr:rowOff>84696</xdr:rowOff>
    </xdr:to>
    <xdr:sp macro="" textlink="">
      <xdr:nvSpPr>
        <xdr:cNvPr id="883" name="楕円 882"/>
        <xdr:cNvSpPr/>
      </xdr:nvSpPr>
      <xdr:spPr>
        <a:xfrm>
          <a:off x="19494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75823</xdr:rowOff>
    </xdr:from>
    <xdr:ext cx="534377" cy="259045"/>
    <xdr:sp macro="" textlink="">
      <xdr:nvSpPr>
        <xdr:cNvPr id="884" name="テキスト ボックス 883"/>
        <xdr:cNvSpPr txBox="1"/>
      </xdr:nvSpPr>
      <xdr:spPr>
        <a:xfrm>
          <a:off x="19278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41275</xdr:rowOff>
    </xdr:from>
    <xdr:to>
      <xdr:col>98</xdr:col>
      <xdr:colOff>38100</xdr:colOff>
      <xdr:row>76</xdr:row>
      <xdr:rowOff>142875</xdr:rowOff>
    </xdr:to>
    <xdr:sp macro="" textlink="">
      <xdr:nvSpPr>
        <xdr:cNvPr id="885" name="楕円 884"/>
        <xdr:cNvSpPr/>
      </xdr:nvSpPr>
      <xdr:spPr>
        <a:xfrm>
          <a:off x="18605500" y="130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134002</xdr:rowOff>
    </xdr:from>
    <xdr:ext cx="534377" cy="259045"/>
    <xdr:sp macro="" textlink="">
      <xdr:nvSpPr>
        <xdr:cNvPr id="886" name="テキスト ボックス 885"/>
        <xdr:cNvSpPr txBox="1"/>
      </xdr:nvSpPr>
      <xdr:spPr>
        <a:xfrm>
          <a:off x="18389111" y="131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　性質別歳出決算額の住民一人当たりのコストでは、人件費・公債費・扶助費などが類似団体平均を上回っているが、人件費については、今後も事務の効率化や適正な定員管理による人件費の抑制に取り組んでいく。公債費については、土地開発公社清算に伴う第三セクター等改革推進債の償還が完了する令和５年度までは現状の水準で推移するものと見込まれる。扶助費については、本市では重点施策として子どもを核としたまちづくりを進めていることもあり、類似団体平均を上回っている。一方で、物件費や補助費等は、財政健全化推進計画に基づき継続して経常的な経費の節減に取り組んできたことや、一部事務組合や出資法人への補助金が少ないことから、類似団体平均を下回っている。また、普通建設事業費も類似団体平均を下回っているが、今後、市役所新庁舎の建設や新ごみ処理施設の整備などの大型事業が予定されており、今後も引き続き事業の取捨選択を進めつつ、計画的な投資を行っていく。</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129794</xdr:rowOff>
    </xdr:from>
    <xdr:to>
      <xdr:col>24</xdr:col>
      <xdr:colOff>63500</xdr:colOff>
      <xdr:row>36</xdr:row>
      <xdr:rowOff>22352</xdr:rowOff>
    </xdr:to>
    <xdr:cxnSp macro="">
      <xdr:nvCxnSpPr>
        <xdr:cNvPr id="61" name="直線コネクタ 60"/>
        <xdr:cNvCxnSpPr/>
      </xdr:nvCxnSpPr>
      <xdr:spPr>
        <a:xfrm>
          <a:off x="3797300" y="61305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129794</xdr:rowOff>
    </xdr:from>
    <xdr:to>
      <xdr:col>19</xdr:col>
      <xdr:colOff>177800</xdr:colOff>
      <xdr:row>35</xdr:row>
      <xdr:rowOff>146558</xdr:rowOff>
    </xdr:to>
    <xdr:cxnSp macro="">
      <xdr:nvCxnSpPr>
        <xdr:cNvPr id="64" name="直線コネクタ 63"/>
        <xdr:cNvCxnSpPr/>
      </xdr:nvCxnSpPr>
      <xdr:spPr>
        <a:xfrm flipV="1">
          <a:off x="2908300" y="613054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111506</xdr:rowOff>
    </xdr:from>
    <xdr:to>
      <xdr:col>15</xdr:col>
      <xdr:colOff>50800</xdr:colOff>
      <xdr:row>35</xdr:row>
      <xdr:rowOff>146558</xdr:rowOff>
    </xdr:to>
    <xdr:cxnSp macro="">
      <xdr:nvCxnSpPr>
        <xdr:cNvPr id="67" name="直線コネクタ 66"/>
        <xdr:cNvCxnSpPr/>
      </xdr:nvCxnSpPr>
      <xdr:spPr>
        <a:xfrm>
          <a:off x="2019300" y="611225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111506</xdr:rowOff>
    </xdr:to>
    <xdr:cxnSp macro="">
      <xdr:nvCxnSpPr>
        <xdr:cNvPr id="70" name="直線コネクタ 69"/>
        <xdr:cNvCxnSpPr/>
      </xdr:nvCxnSpPr>
      <xdr:spPr>
        <a:xfrm>
          <a:off x="1130300" y="61038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143002</xdr:rowOff>
    </xdr:from>
    <xdr:to>
      <xdr:col>24</xdr:col>
      <xdr:colOff>114300</xdr:colOff>
      <xdr:row>36</xdr:row>
      <xdr:rowOff>73152</xdr:rowOff>
    </xdr:to>
    <xdr:sp macro="" textlink="">
      <xdr:nvSpPr>
        <xdr:cNvPr id="80" name="楕円 79"/>
        <xdr:cNvSpPr/>
      </xdr:nvSpPr>
      <xdr:spPr>
        <a:xfrm>
          <a:off x="4584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121429</xdr:rowOff>
    </xdr:from>
    <xdr:ext cx="469744" cy="259045"/>
    <xdr:sp macro="" textlink="">
      <xdr:nvSpPr>
        <xdr:cNvPr id="81" name="議会費該当値テキスト"/>
        <xdr:cNvSpPr txBox="1"/>
      </xdr:nvSpPr>
      <xdr:spPr>
        <a:xfrm>
          <a:off x="46863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78994</xdr:rowOff>
    </xdr:from>
    <xdr:to>
      <xdr:col>20</xdr:col>
      <xdr:colOff>38100</xdr:colOff>
      <xdr:row>36</xdr:row>
      <xdr:rowOff>9144</xdr:rowOff>
    </xdr:to>
    <xdr:sp macro="" textlink="">
      <xdr:nvSpPr>
        <xdr:cNvPr id="82" name="楕円 81"/>
        <xdr:cNvSpPr/>
      </xdr:nvSpPr>
      <xdr:spPr>
        <a:xfrm>
          <a:off x="3746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271</xdr:rowOff>
    </xdr:from>
    <xdr:ext cx="469744" cy="259045"/>
    <xdr:sp macro="" textlink="">
      <xdr:nvSpPr>
        <xdr:cNvPr id="83" name="テキスト ボックス 82"/>
        <xdr:cNvSpPr txBox="1"/>
      </xdr:nvSpPr>
      <xdr:spPr>
        <a:xfrm>
          <a:off x="3562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95758</xdr:rowOff>
    </xdr:from>
    <xdr:to>
      <xdr:col>15</xdr:col>
      <xdr:colOff>101600</xdr:colOff>
      <xdr:row>36</xdr:row>
      <xdr:rowOff>25908</xdr:rowOff>
    </xdr:to>
    <xdr:sp macro="" textlink="">
      <xdr:nvSpPr>
        <xdr:cNvPr id="84" name="楕円 83"/>
        <xdr:cNvSpPr/>
      </xdr:nvSpPr>
      <xdr:spPr>
        <a:xfrm>
          <a:off x="2857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85" name="テキスト ボックス 84"/>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60706</xdr:rowOff>
    </xdr:from>
    <xdr:to>
      <xdr:col>10</xdr:col>
      <xdr:colOff>165100</xdr:colOff>
      <xdr:row>35</xdr:row>
      <xdr:rowOff>162306</xdr:rowOff>
    </xdr:to>
    <xdr:sp macro="" textlink="">
      <xdr:nvSpPr>
        <xdr:cNvPr id="86" name="楕円 85"/>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153433</xdr:rowOff>
    </xdr:from>
    <xdr:ext cx="469744" cy="259045"/>
    <xdr:sp macro="" textlink="">
      <xdr:nvSpPr>
        <xdr:cNvPr id="87" name="テキスト ボックス 86"/>
        <xdr:cNvSpPr txBox="1"/>
      </xdr:nvSpPr>
      <xdr:spPr>
        <a:xfrm>
          <a:off x="1784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8" name="楕円 87"/>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145051</xdr:rowOff>
    </xdr:from>
    <xdr:ext cx="469744" cy="259045"/>
    <xdr:sp macro="" textlink="">
      <xdr:nvSpPr>
        <xdr:cNvPr id="89" name="テキスト ボックス 88"/>
        <xdr:cNvSpPr txBox="1"/>
      </xdr:nvSpPr>
      <xdr:spPr>
        <a:xfrm>
          <a:off x="895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71795</xdr:rowOff>
    </xdr:from>
    <xdr:to>
      <xdr:col>24</xdr:col>
      <xdr:colOff>63500</xdr:colOff>
      <xdr:row>57</xdr:row>
      <xdr:rowOff>93610</xdr:rowOff>
    </xdr:to>
    <xdr:cxnSp macro="">
      <xdr:nvCxnSpPr>
        <xdr:cNvPr id="120" name="直線コネクタ 119"/>
        <xdr:cNvCxnSpPr/>
      </xdr:nvCxnSpPr>
      <xdr:spPr>
        <a:xfrm flipV="1">
          <a:off x="3797300" y="9844445"/>
          <a:ext cx="8382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55281</xdr:rowOff>
    </xdr:from>
    <xdr:to>
      <xdr:col>19</xdr:col>
      <xdr:colOff>177800</xdr:colOff>
      <xdr:row>57</xdr:row>
      <xdr:rowOff>93610</xdr:rowOff>
    </xdr:to>
    <xdr:cxnSp macro="">
      <xdr:nvCxnSpPr>
        <xdr:cNvPr id="123" name="直線コネクタ 122"/>
        <xdr:cNvCxnSpPr/>
      </xdr:nvCxnSpPr>
      <xdr:spPr>
        <a:xfrm>
          <a:off x="2908300" y="8799231"/>
          <a:ext cx="889000" cy="10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55281</xdr:rowOff>
    </xdr:from>
    <xdr:to>
      <xdr:col>15</xdr:col>
      <xdr:colOff>50800</xdr:colOff>
      <xdr:row>57</xdr:row>
      <xdr:rowOff>107772</xdr:rowOff>
    </xdr:to>
    <xdr:cxnSp macro="">
      <xdr:nvCxnSpPr>
        <xdr:cNvPr id="126" name="直線コネクタ 125"/>
        <xdr:cNvCxnSpPr/>
      </xdr:nvCxnSpPr>
      <xdr:spPr>
        <a:xfrm flipV="1">
          <a:off x="2019300" y="8799231"/>
          <a:ext cx="889000" cy="10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65688</xdr:rowOff>
    </xdr:from>
    <xdr:to>
      <xdr:col>10</xdr:col>
      <xdr:colOff>114300</xdr:colOff>
      <xdr:row>57</xdr:row>
      <xdr:rowOff>107772</xdr:rowOff>
    </xdr:to>
    <xdr:cxnSp macro="">
      <xdr:nvCxnSpPr>
        <xdr:cNvPr id="129" name="直線コネクタ 128"/>
        <xdr:cNvCxnSpPr/>
      </xdr:nvCxnSpPr>
      <xdr:spPr>
        <a:xfrm>
          <a:off x="1130300" y="9666888"/>
          <a:ext cx="889000" cy="2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20995</xdr:rowOff>
    </xdr:from>
    <xdr:to>
      <xdr:col>24</xdr:col>
      <xdr:colOff>114300</xdr:colOff>
      <xdr:row>57</xdr:row>
      <xdr:rowOff>122595</xdr:rowOff>
    </xdr:to>
    <xdr:sp macro="" textlink="">
      <xdr:nvSpPr>
        <xdr:cNvPr id="139" name="楕円 138"/>
        <xdr:cNvSpPr/>
      </xdr:nvSpPr>
      <xdr:spPr>
        <a:xfrm>
          <a:off x="4584700" y="97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170872</xdr:rowOff>
    </xdr:from>
    <xdr:ext cx="534377" cy="259045"/>
    <xdr:sp macro="" textlink="">
      <xdr:nvSpPr>
        <xdr:cNvPr id="140" name="総務費該当値テキスト"/>
        <xdr:cNvSpPr txBox="1"/>
      </xdr:nvSpPr>
      <xdr:spPr>
        <a:xfrm>
          <a:off x="4686300" y="97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42810</xdr:rowOff>
    </xdr:from>
    <xdr:to>
      <xdr:col>20</xdr:col>
      <xdr:colOff>38100</xdr:colOff>
      <xdr:row>57</xdr:row>
      <xdr:rowOff>144410</xdr:rowOff>
    </xdr:to>
    <xdr:sp macro="" textlink="">
      <xdr:nvSpPr>
        <xdr:cNvPr id="141" name="楕円 140"/>
        <xdr:cNvSpPr/>
      </xdr:nvSpPr>
      <xdr:spPr>
        <a:xfrm>
          <a:off x="3746500" y="98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135537</xdr:rowOff>
    </xdr:from>
    <xdr:ext cx="534377" cy="259045"/>
    <xdr:sp macro="" textlink="">
      <xdr:nvSpPr>
        <xdr:cNvPr id="142" name="テキスト ボックス 141"/>
        <xdr:cNvSpPr txBox="1"/>
      </xdr:nvSpPr>
      <xdr:spPr>
        <a:xfrm>
          <a:off x="3530111" y="99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4481</xdr:rowOff>
    </xdr:from>
    <xdr:to>
      <xdr:col>15</xdr:col>
      <xdr:colOff>101600</xdr:colOff>
      <xdr:row>51</xdr:row>
      <xdr:rowOff>106081</xdr:rowOff>
    </xdr:to>
    <xdr:sp macro="" textlink="">
      <xdr:nvSpPr>
        <xdr:cNvPr id="143" name="楕円 142"/>
        <xdr:cNvSpPr/>
      </xdr:nvSpPr>
      <xdr:spPr>
        <a:xfrm>
          <a:off x="2857500" y="8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97208</xdr:rowOff>
    </xdr:from>
    <xdr:ext cx="599010" cy="259045"/>
    <xdr:sp macro="" textlink="">
      <xdr:nvSpPr>
        <xdr:cNvPr id="144" name="テキスト ボックス 143"/>
        <xdr:cNvSpPr txBox="1"/>
      </xdr:nvSpPr>
      <xdr:spPr>
        <a:xfrm>
          <a:off x="2608795" y="884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56972</xdr:rowOff>
    </xdr:from>
    <xdr:to>
      <xdr:col>10</xdr:col>
      <xdr:colOff>165100</xdr:colOff>
      <xdr:row>57</xdr:row>
      <xdr:rowOff>158572</xdr:rowOff>
    </xdr:to>
    <xdr:sp macro="" textlink="">
      <xdr:nvSpPr>
        <xdr:cNvPr id="145" name="楕円 144"/>
        <xdr:cNvSpPr/>
      </xdr:nvSpPr>
      <xdr:spPr>
        <a:xfrm>
          <a:off x="1968500" y="9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149699</xdr:rowOff>
    </xdr:from>
    <xdr:ext cx="534377" cy="259045"/>
    <xdr:sp macro="" textlink="">
      <xdr:nvSpPr>
        <xdr:cNvPr id="146" name="テキスト ボックス 145"/>
        <xdr:cNvSpPr txBox="1"/>
      </xdr:nvSpPr>
      <xdr:spPr>
        <a:xfrm>
          <a:off x="1752111"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14888</xdr:rowOff>
    </xdr:from>
    <xdr:to>
      <xdr:col>6</xdr:col>
      <xdr:colOff>38100</xdr:colOff>
      <xdr:row>56</xdr:row>
      <xdr:rowOff>116488</xdr:rowOff>
    </xdr:to>
    <xdr:sp macro="" textlink="">
      <xdr:nvSpPr>
        <xdr:cNvPr id="147" name="楕円 146"/>
        <xdr:cNvSpPr/>
      </xdr:nvSpPr>
      <xdr:spPr>
        <a:xfrm>
          <a:off x="1079500" y="96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133015</xdr:rowOff>
    </xdr:from>
    <xdr:ext cx="534377" cy="259045"/>
    <xdr:sp macro="" textlink="">
      <xdr:nvSpPr>
        <xdr:cNvPr id="148" name="テキスト ボックス 147"/>
        <xdr:cNvSpPr txBox="1"/>
      </xdr:nvSpPr>
      <xdr:spPr>
        <a:xfrm>
          <a:off x="863111" y="93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25867</xdr:rowOff>
    </xdr:from>
    <xdr:to>
      <xdr:col>24</xdr:col>
      <xdr:colOff>63500</xdr:colOff>
      <xdr:row>75</xdr:row>
      <xdr:rowOff>131132</xdr:rowOff>
    </xdr:to>
    <xdr:cxnSp macro="">
      <xdr:nvCxnSpPr>
        <xdr:cNvPr id="176" name="直線コネクタ 175"/>
        <xdr:cNvCxnSpPr/>
      </xdr:nvCxnSpPr>
      <xdr:spPr>
        <a:xfrm>
          <a:off x="3797300" y="12884617"/>
          <a:ext cx="8382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25867</xdr:rowOff>
    </xdr:from>
    <xdr:to>
      <xdr:col>19</xdr:col>
      <xdr:colOff>177800</xdr:colOff>
      <xdr:row>76</xdr:row>
      <xdr:rowOff>79808</xdr:rowOff>
    </xdr:to>
    <xdr:cxnSp macro="">
      <xdr:nvCxnSpPr>
        <xdr:cNvPr id="179" name="直線コネクタ 178"/>
        <xdr:cNvCxnSpPr/>
      </xdr:nvCxnSpPr>
      <xdr:spPr>
        <a:xfrm flipV="1">
          <a:off x="2908300" y="12884617"/>
          <a:ext cx="889000" cy="2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79808</xdr:rowOff>
    </xdr:from>
    <xdr:to>
      <xdr:col>15</xdr:col>
      <xdr:colOff>50800</xdr:colOff>
      <xdr:row>77</xdr:row>
      <xdr:rowOff>85485</xdr:rowOff>
    </xdr:to>
    <xdr:cxnSp macro="">
      <xdr:nvCxnSpPr>
        <xdr:cNvPr id="182" name="直線コネクタ 181"/>
        <xdr:cNvCxnSpPr/>
      </xdr:nvCxnSpPr>
      <xdr:spPr>
        <a:xfrm flipV="1">
          <a:off x="2019300" y="13110008"/>
          <a:ext cx="889000" cy="1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85485</xdr:rowOff>
    </xdr:from>
    <xdr:to>
      <xdr:col>10</xdr:col>
      <xdr:colOff>114300</xdr:colOff>
      <xdr:row>77</xdr:row>
      <xdr:rowOff>144711</xdr:rowOff>
    </xdr:to>
    <xdr:cxnSp macro="">
      <xdr:nvCxnSpPr>
        <xdr:cNvPr id="185" name="直線コネクタ 184"/>
        <xdr:cNvCxnSpPr/>
      </xdr:nvCxnSpPr>
      <xdr:spPr>
        <a:xfrm flipV="1">
          <a:off x="1130300" y="13287135"/>
          <a:ext cx="8890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80332</xdr:rowOff>
    </xdr:from>
    <xdr:to>
      <xdr:col>24</xdr:col>
      <xdr:colOff>114300</xdr:colOff>
      <xdr:row>76</xdr:row>
      <xdr:rowOff>10483</xdr:rowOff>
    </xdr:to>
    <xdr:sp macro="" textlink="">
      <xdr:nvSpPr>
        <xdr:cNvPr id="195" name="楕円 194"/>
        <xdr:cNvSpPr/>
      </xdr:nvSpPr>
      <xdr:spPr>
        <a:xfrm>
          <a:off x="4584700" y="129390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103209</xdr:rowOff>
    </xdr:from>
    <xdr:ext cx="599010" cy="259045"/>
    <xdr:sp macro="" textlink="">
      <xdr:nvSpPr>
        <xdr:cNvPr id="196" name="民生費該当値テキスト"/>
        <xdr:cNvSpPr txBox="1"/>
      </xdr:nvSpPr>
      <xdr:spPr>
        <a:xfrm>
          <a:off x="4686300" y="127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146517</xdr:rowOff>
    </xdr:from>
    <xdr:to>
      <xdr:col>20</xdr:col>
      <xdr:colOff>38100</xdr:colOff>
      <xdr:row>75</xdr:row>
      <xdr:rowOff>76667</xdr:rowOff>
    </xdr:to>
    <xdr:sp macro="" textlink="">
      <xdr:nvSpPr>
        <xdr:cNvPr id="197" name="楕円 196"/>
        <xdr:cNvSpPr/>
      </xdr:nvSpPr>
      <xdr:spPr>
        <a:xfrm>
          <a:off x="3746500" y="128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93194</xdr:rowOff>
    </xdr:from>
    <xdr:ext cx="599010" cy="259045"/>
    <xdr:sp macro="" textlink="">
      <xdr:nvSpPr>
        <xdr:cNvPr id="198" name="テキスト ボックス 197"/>
        <xdr:cNvSpPr txBox="1"/>
      </xdr:nvSpPr>
      <xdr:spPr>
        <a:xfrm>
          <a:off x="3497795" y="1260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29008</xdr:rowOff>
    </xdr:from>
    <xdr:to>
      <xdr:col>15</xdr:col>
      <xdr:colOff>101600</xdr:colOff>
      <xdr:row>76</xdr:row>
      <xdr:rowOff>130608</xdr:rowOff>
    </xdr:to>
    <xdr:sp macro="" textlink="">
      <xdr:nvSpPr>
        <xdr:cNvPr id="199" name="楕円 198"/>
        <xdr:cNvSpPr/>
      </xdr:nvSpPr>
      <xdr:spPr>
        <a:xfrm>
          <a:off x="2857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147134</xdr:rowOff>
    </xdr:from>
    <xdr:ext cx="599010" cy="259045"/>
    <xdr:sp macro="" textlink="">
      <xdr:nvSpPr>
        <xdr:cNvPr id="200" name="テキスト ボックス 199"/>
        <xdr:cNvSpPr txBox="1"/>
      </xdr:nvSpPr>
      <xdr:spPr>
        <a:xfrm>
          <a:off x="2608795" y="1283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34685</xdr:rowOff>
    </xdr:from>
    <xdr:to>
      <xdr:col>10</xdr:col>
      <xdr:colOff>165100</xdr:colOff>
      <xdr:row>77</xdr:row>
      <xdr:rowOff>136285</xdr:rowOff>
    </xdr:to>
    <xdr:sp macro="" textlink="">
      <xdr:nvSpPr>
        <xdr:cNvPr id="201" name="楕円 200"/>
        <xdr:cNvSpPr/>
      </xdr:nvSpPr>
      <xdr:spPr>
        <a:xfrm>
          <a:off x="1968500" y="13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152812</xdr:rowOff>
    </xdr:from>
    <xdr:ext cx="599010" cy="259045"/>
    <xdr:sp macro="" textlink="">
      <xdr:nvSpPr>
        <xdr:cNvPr id="202" name="テキスト ボックス 201"/>
        <xdr:cNvSpPr txBox="1"/>
      </xdr:nvSpPr>
      <xdr:spPr>
        <a:xfrm>
          <a:off x="1719795" y="1301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93911</xdr:rowOff>
    </xdr:from>
    <xdr:to>
      <xdr:col>6</xdr:col>
      <xdr:colOff>38100</xdr:colOff>
      <xdr:row>78</xdr:row>
      <xdr:rowOff>24061</xdr:rowOff>
    </xdr:to>
    <xdr:sp macro="" textlink="">
      <xdr:nvSpPr>
        <xdr:cNvPr id="203" name="楕円 202"/>
        <xdr:cNvSpPr/>
      </xdr:nvSpPr>
      <xdr:spPr>
        <a:xfrm>
          <a:off x="1079500" y="132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40588</xdr:rowOff>
    </xdr:from>
    <xdr:ext cx="599010" cy="259045"/>
    <xdr:sp macro="" textlink="">
      <xdr:nvSpPr>
        <xdr:cNvPr id="204" name="テキスト ボックス 203"/>
        <xdr:cNvSpPr txBox="1"/>
      </xdr:nvSpPr>
      <xdr:spPr>
        <a:xfrm>
          <a:off x="830795" y="1307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120932</xdr:rowOff>
    </xdr:from>
    <xdr:to>
      <xdr:col>24</xdr:col>
      <xdr:colOff>63500</xdr:colOff>
      <xdr:row>95</xdr:row>
      <xdr:rowOff>146421</xdr:rowOff>
    </xdr:to>
    <xdr:cxnSp macro="">
      <xdr:nvCxnSpPr>
        <xdr:cNvPr id="232" name="直線コネクタ 231"/>
        <xdr:cNvCxnSpPr/>
      </xdr:nvCxnSpPr>
      <xdr:spPr>
        <a:xfrm flipV="1">
          <a:off x="3797300" y="16408682"/>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146421</xdr:rowOff>
    </xdr:from>
    <xdr:to>
      <xdr:col>19</xdr:col>
      <xdr:colOff>177800</xdr:colOff>
      <xdr:row>97</xdr:row>
      <xdr:rowOff>58524</xdr:rowOff>
    </xdr:to>
    <xdr:cxnSp macro="">
      <xdr:nvCxnSpPr>
        <xdr:cNvPr id="235" name="直線コネクタ 234"/>
        <xdr:cNvCxnSpPr/>
      </xdr:nvCxnSpPr>
      <xdr:spPr>
        <a:xfrm flipV="1">
          <a:off x="2908300" y="16434171"/>
          <a:ext cx="889000" cy="2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58524</xdr:rowOff>
    </xdr:from>
    <xdr:to>
      <xdr:col>15</xdr:col>
      <xdr:colOff>50800</xdr:colOff>
      <xdr:row>97</xdr:row>
      <xdr:rowOff>145484</xdr:rowOff>
    </xdr:to>
    <xdr:cxnSp macro="">
      <xdr:nvCxnSpPr>
        <xdr:cNvPr id="238" name="直線コネクタ 237"/>
        <xdr:cNvCxnSpPr/>
      </xdr:nvCxnSpPr>
      <xdr:spPr>
        <a:xfrm flipV="1">
          <a:off x="2019300" y="16689174"/>
          <a:ext cx="889000" cy="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132705</xdr:rowOff>
    </xdr:from>
    <xdr:to>
      <xdr:col>10</xdr:col>
      <xdr:colOff>114300</xdr:colOff>
      <xdr:row>97</xdr:row>
      <xdr:rowOff>145484</xdr:rowOff>
    </xdr:to>
    <xdr:cxnSp macro="">
      <xdr:nvCxnSpPr>
        <xdr:cNvPr id="241" name="直線コネクタ 240"/>
        <xdr:cNvCxnSpPr/>
      </xdr:nvCxnSpPr>
      <xdr:spPr>
        <a:xfrm>
          <a:off x="1130300" y="16763355"/>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70132</xdr:rowOff>
    </xdr:from>
    <xdr:to>
      <xdr:col>24</xdr:col>
      <xdr:colOff>114300</xdr:colOff>
      <xdr:row>96</xdr:row>
      <xdr:rowOff>282</xdr:rowOff>
    </xdr:to>
    <xdr:sp macro="" textlink="">
      <xdr:nvSpPr>
        <xdr:cNvPr id="251" name="楕円 250"/>
        <xdr:cNvSpPr/>
      </xdr:nvSpPr>
      <xdr:spPr>
        <a:xfrm>
          <a:off x="4584700" y="163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48559</xdr:rowOff>
    </xdr:from>
    <xdr:ext cx="534377" cy="259045"/>
    <xdr:sp macro="" textlink="">
      <xdr:nvSpPr>
        <xdr:cNvPr id="252" name="衛生費該当値テキスト"/>
        <xdr:cNvSpPr txBox="1"/>
      </xdr:nvSpPr>
      <xdr:spPr>
        <a:xfrm>
          <a:off x="4686300" y="163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95621</xdr:rowOff>
    </xdr:from>
    <xdr:to>
      <xdr:col>20</xdr:col>
      <xdr:colOff>38100</xdr:colOff>
      <xdr:row>96</xdr:row>
      <xdr:rowOff>25771</xdr:rowOff>
    </xdr:to>
    <xdr:sp macro="" textlink="">
      <xdr:nvSpPr>
        <xdr:cNvPr id="253" name="楕円 252"/>
        <xdr:cNvSpPr/>
      </xdr:nvSpPr>
      <xdr:spPr>
        <a:xfrm>
          <a:off x="3746500" y="163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16898</xdr:rowOff>
    </xdr:from>
    <xdr:ext cx="534377" cy="259045"/>
    <xdr:sp macro="" textlink="">
      <xdr:nvSpPr>
        <xdr:cNvPr id="254" name="テキスト ボックス 253"/>
        <xdr:cNvSpPr txBox="1"/>
      </xdr:nvSpPr>
      <xdr:spPr>
        <a:xfrm>
          <a:off x="3530111" y="164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7724</xdr:rowOff>
    </xdr:from>
    <xdr:to>
      <xdr:col>15</xdr:col>
      <xdr:colOff>101600</xdr:colOff>
      <xdr:row>97</xdr:row>
      <xdr:rowOff>109324</xdr:rowOff>
    </xdr:to>
    <xdr:sp macro="" textlink="">
      <xdr:nvSpPr>
        <xdr:cNvPr id="255" name="楕円 254"/>
        <xdr:cNvSpPr/>
      </xdr:nvSpPr>
      <xdr:spPr>
        <a:xfrm>
          <a:off x="2857500" y="166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100451</xdr:rowOff>
    </xdr:from>
    <xdr:ext cx="534377" cy="259045"/>
    <xdr:sp macro="" textlink="">
      <xdr:nvSpPr>
        <xdr:cNvPr id="256" name="テキスト ボックス 255"/>
        <xdr:cNvSpPr txBox="1"/>
      </xdr:nvSpPr>
      <xdr:spPr>
        <a:xfrm>
          <a:off x="2641111" y="167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94684</xdr:rowOff>
    </xdr:from>
    <xdr:to>
      <xdr:col>10</xdr:col>
      <xdr:colOff>165100</xdr:colOff>
      <xdr:row>98</xdr:row>
      <xdr:rowOff>24834</xdr:rowOff>
    </xdr:to>
    <xdr:sp macro="" textlink="">
      <xdr:nvSpPr>
        <xdr:cNvPr id="257" name="楕円 256"/>
        <xdr:cNvSpPr/>
      </xdr:nvSpPr>
      <xdr:spPr>
        <a:xfrm>
          <a:off x="1968500" y="167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15961</xdr:rowOff>
    </xdr:from>
    <xdr:ext cx="534377" cy="259045"/>
    <xdr:sp macro="" textlink="">
      <xdr:nvSpPr>
        <xdr:cNvPr id="258" name="テキスト ボックス 257"/>
        <xdr:cNvSpPr txBox="1"/>
      </xdr:nvSpPr>
      <xdr:spPr>
        <a:xfrm>
          <a:off x="1752111" y="168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81905</xdr:rowOff>
    </xdr:from>
    <xdr:to>
      <xdr:col>6</xdr:col>
      <xdr:colOff>38100</xdr:colOff>
      <xdr:row>98</xdr:row>
      <xdr:rowOff>12055</xdr:rowOff>
    </xdr:to>
    <xdr:sp macro="" textlink="">
      <xdr:nvSpPr>
        <xdr:cNvPr id="259" name="楕円 258"/>
        <xdr:cNvSpPr/>
      </xdr:nvSpPr>
      <xdr:spPr>
        <a:xfrm>
          <a:off x="1079500" y="167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3182</xdr:rowOff>
    </xdr:from>
    <xdr:ext cx="534377" cy="259045"/>
    <xdr:sp macro="" textlink="">
      <xdr:nvSpPr>
        <xdr:cNvPr id="260" name="テキスト ボックス 259"/>
        <xdr:cNvSpPr txBox="1"/>
      </xdr:nvSpPr>
      <xdr:spPr>
        <a:xfrm>
          <a:off x="863111" y="168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107239</xdr:rowOff>
    </xdr:from>
    <xdr:to>
      <xdr:col>55</xdr:col>
      <xdr:colOff>0</xdr:colOff>
      <xdr:row>37</xdr:row>
      <xdr:rowOff>121412</xdr:rowOff>
    </xdr:to>
    <xdr:cxnSp macro="">
      <xdr:nvCxnSpPr>
        <xdr:cNvPr id="287" name="直線コネクタ 286"/>
        <xdr:cNvCxnSpPr/>
      </xdr:nvCxnSpPr>
      <xdr:spPr>
        <a:xfrm>
          <a:off x="9639300" y="6450889"/>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104496</xdr:rowOff>
    </xdr:from>
    <xdr:to>
      <xdr:col>50</xdr:col>
      <xdr:colOff>114300</xdr:colOff>
      <xdr:row>37</xdr:row>
      <xdr:rowOff>107239</xdr:rowOff>
    </xdr:to>
    <xdr:cxnSp macro="">
      <xdr:nvCxnSpPr>
        <xdr:cNvPr id="290" name="直線コネクタ 289"/>
        <xdr:cNvCxnSpPr/>
      </xdr:nvCxnSpPr>
      <xdr:spPr>
        <a:xfrm>
          <a:off x="8750300" y="644814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104496</xdr:rowOff>
    </xdr:from>
    <xdr:to>
      <xdr:col>45</xdr:col>
      <xdr:colOff>177800</xdr:colOff>
      <xdr:row>37</xdr:row>
      <xdr:rowOff>116840</xdr:rowOff>
    </xdr:to>
    <xdr:cxnSp macro="">
      <xdr:nvCxnSpPr>
        <xdr:cNvPr id="293" name="直線コネクタ 292"/>
        <xdr:cNvCxnSpPr/>
      </xdr:nvCxnSpPr>
      <xdr:spPr>
        <a:xfrm flipV="1">
          <a:off x="7861300" y="644814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116840</xdr:rowOff>
    </xdr:from>
    <xdr:to>
      <xdr:col>41</xdr:col>
      <xdr:colOff>50800</xdr:colOff>
      <xdr:row>37</xdr:row>
      <xdr:rowOff>147930</xdr:rowOff>
    </xdr:to>
    <xdr:cxnSp macro="">
      <xdr:nvCxnSpPr>
        <xdr:cNvPr id="296" name="直線コネクタ 295"/>
        <xdr:cNvCxnSpPr/>
      </xdr:nvCxnSpPr>
      <xdr:spPr>
        <a:xfrm flipV="1">
          <a:off x="6972300" y="646049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306" name="楕円 305"/>
        <xdr:cNvSpPr/>
      </xdr:nvSpPr>
      <xdr:spPr>
        <a:xfrm>
          <a:off x="10426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49039</xdr:rowOff>
    </xdr:from>
    <xdr:ext cx="378565" cy="259045"/>
    <xdr:sp macro="" textlink="">
      <xdr:nvSpPr>
        <xdr:cNvPr id="307" name="労働費該当値テキスト"/>
        <xdr:cNvSpPr txBox="1"/>
      </xdr:nvSpPr>
      <xdr:spPr>
        <a:xfrm>
          <a:off x="10528300"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56439</xdr:rowOff>
    </xdr:from>
    <xdr:to>
      <xdr:col>50</xdr:col>
      <xdr:colOff>165100</xdr:colOff>
      <xdr:row>37</xdr:row>
      <xdr:rowOff>158039</xdr:rowOff>
    </xdr:to>
    <xdr:sp macro="" textlink="">
      <xdr:nvSpPr>
        <xdr:cNvPr id="308" name="楕円 307"/>
        <xdr:cNvSpPr/>
      </xdr:nvSpPr>
      <xdr:spPr>
        <a:xfrm>
          <a:off x="9588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149165</xdr:rowOff>
    </xdr:from>
    <xdr:ext cx="378565" cy="259045"/>
    <xdr:sp macro="" textlink="">
      <xdr:nvSpPr>
        <xdr:cNvPr id="309" name="テキスト ボックス 308"/>
        <xdr:cNvSpPr txBox="1"/>
      </xdr:nvSpPr>
      <xdr:spPr>
        <a:xfrm>
          <a:off x="9450017" y="649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53696</xdr:rowOff>
    </xdr:from>
    <xdr:to>
      <xdr:col>46</xdr:col>
      <xdr:colOff>38100</xdr:colOff>
      <xdr:row>37</xdr:row>
      <xdr:rowOff>155296</xdr:rowOff>
    </xdr:to>
    <xdr:sp macro="" textlink="">
      <xdr:nvSpPr>
        <xdr:cNvPr id="310" name="楕円 309"/>
        <xdr:cNvSpPr/>
      </xdr:nvSpPr>
      <xdr:spPr>
        <a:xfrm>
          <a:off x="8699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146423</xdr:rowOff>
    </xdr:from>
    <xdr:ext cx="378565" cy="259045"/>
    <xdr:sp macro="" textlink="">
      <xdr:nvSpPr>
        <xdr:cNvPr id="311" name="テキスト ボックス 310"/>
        <xdr:cNvSpPr txBox="1"/>
      </xdr:nvSpPr>
      <xdr:spPr>
        <a:xfrm>
          <a:off x="8561017" y="64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66040</xdr:rowOff>
    </xdr:from>
    <xdr:to>
      <xdr:col>41</xdr:col>
      <xdr:colOff>101600</xdr:colOff>
      <xdr:row>37</xdr:row>
      <xdr:rowOff>167640</xdr:rowOff>
    </xdr:to>
    <xdr:sp macro="" textlink="">
      <xdr:nvSpPr>
        <xdr:cNvPr id="312" name="楕円 311"/>
        <xdr:cNvSpPr/>
      </xdr:nvSpPr>
      <xdr:spPr>
        <a:xfrm>
          <a:off x="7810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158767</xdr:rowOff>
    </xdr:from>
    <xdr:ext cx="378565" cy="259045"/>
    <xdr:sp macro="" textlink="">
      <xdr:nvSpPr>
        <xdr:cNvPr id="313" name="テキスト ボックス 312"/>
        <xdr:cNvSpPr txBox="1"/>
      </xdr:nvSpPr>
      <xdr:spPr>
        <a:xfrm>
          <a:off x="7672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14" name="楕円 313"/>
        <xdr:cNvSpPr/>
      </xdr:nvSpPr>
      <xdr:spPr>
        <a:xfrm>
          <a:off x="6921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15" name="テキスト ボックス 314"/>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103924</xdr:rowOff>
    </xdr:from>
    <xdr:to>
      <xdr:col>55</xdr:col>
      <xdr:colOff>0</xdr:colOff>
      <xdr:row>57</xdr:row>
      <xdr:rowOff>111925</xdr:rowOff>
    </xdr:to>
    <xdr:cxnSp macro="">
      <xdr:nvCxnSpPr>
        <xdr:cNvPr id="340" name="直線コネクタ 339"/>
        <xdr:cNvCxnSpPr/>
      </xdr:nvCxnSpPr>
      <xdr:spPr>
        <a:xfrm>
          <a:off x="9639300" y="987657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103924</xdr:rowOff>
    </xdr:from>
    <xdr:to>
      <xdr:col>50</xdr:col>
      <xdr:colOff>114300</xdr:colOff>
      <xdr:row>57</xdr:row>
      <xdr:rowOff>107524</xdr:rowOff>
    </xdr:to>
    <xdr:cxnSp macro="">
      <xdr:nvCxnSpPr>
        <xdr:cNvPr id="343" name="直線コネクタ 342"/>
        <xdr:cNvCxnSpPr/>
      </xdr:nvCxnSpPr>
      <xdr:spPr>
        <a:xfrm flipV="1">
          <a:off x="8750300" y="9876574"/>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63805</xdr:rowOff>
    </xdr:from>
    <xdr:to>
      <xdr:col>45</xdr:col>
      <xdr:colOff>177800</xdr:colOff>
      <xdr:row>57</xdr:row>
      <xdr:rowOff>107524</xdr:rowOff>
    </xdr:to>
    <xdr:cxnSp macro="">
      <xdr:nvCxnSpPr>
        <xdr:cNvPr id="346" name="直線コネクタ 345"/>
        <xdr:cNvCxnSpPr/>
      </xdr:nvCxnSpPr>
      <xdr:spPr>
        <a:xfrm>
          <a:off x="7861300" y="9836455"/>
          <a:ext cx="8890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54775</xdr:rowOff>
    </xdr:from>
    <xdr:to>
      <xdr:col>41</xdr:col>
      <xdr:colOff>50800</xdr:colOff>
      <xdr:row>57</xdr:row>
      <xdr:rowOff>63805</xdr:rowOff>
    </xdr:to>
    <xdr:cxnSp macro="">
      <xdr:nvCxnSpPr>
        <xdr:cNvPr id="349" name="直線コネクタ 348"/>
        <xdr:cNvCxnSpPr/>
      </xdr:nvCxnSpPr>
      <xdr:spPr>
        <a:xfrm>
          <a:off x="6972300" y="9827425"/>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61125</xdr:rowOff>
    </xdr:from>
    <xdr:to>
      <xdr:col>55</xdr:col>
      <xdr:colOff>50800</xdr:colOff>
      <xdr:row>57</xdr:row>
      <xdr:rowOff>162725</xdr:rowOff>
    </xdr:to>
    <xdr:sp macro="" textlink="">
      <xdr:nvSpPr>
        <xdr:cNvPr id="359" name="楕円 358"/>
        <xdr:cNvSpPr/>
      </xdr:nvSpPr>
      <xdr:spPr>
        <a:xfrm>
          <a:off x="10426700" y="9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147502</xdr:rowOff>
    </xdr:from>
    <xdr:ext cx="469744" cy="259045"/>
    <xdr:sp macro="" textlink="">
      <xdr:nvSpPr>
        <xdr:cNvPr id="360" name="農林水産業費該当値テキスト"/>
        <xdr:cNvSpPr txBox="1"/>
      </xdr:nvSpPr>
      <xdr:spPr>
        <a:xfrm>
          <a:off x="10528300" y="974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53124</xdr:rowOff>
    </xdr:from>
    <xdr:to>
      <xdr:col>50</xdr:col>
      <xdr:colOff>165100</xdr:colOff>
      <xdr:row>57</xdr:row>
      <xdr:rowOff>154724</xdr:rowOff>
    </xdr:to>
    <xdr:sp macro="" textlink="">
      <xdr:nvSpPr>
        <xdr:cNvPr id="361" name="楕円 360"/>
        <xdr:cNvSpPr/>
      </xdr:nvSpPr>
      <xdr:spPr>
        <a:xfrm>
          <a:off x="9588500" y="98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145851</xdr:rowOff>
    </xdr:from>
    <xdr:ext cx="469744" cy="259045"/>
    <xdr:sp macro="" textlink="">
      <xdr:nvSpPr>
        <xdr:cNvPr id="362" name="テキスト ボックス 361"/>
        <xdr:cNvSpPr txBox="1"/>
      </xdr:nvSpPr>
      <xdr:spPr>
        <a:xfrm>
          <a:off x="9404428" y="991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56724</xdr:rowOff>
    </xdr:from>
    <xdr:to>
      <xdr:col>46</xdr:col>
      <xdr:colOff>38100</xdr:colOff>
      <xdr:row>57</xdr:row>
      <xdr:rowOff>158324</xdr:rowOff>
    </xdr:to>
    <xdr:sp macro="" textlink="">
      <xdr:nvSpPr>
        <xdr:cNvPr id="363" name="楕円 362"/>
        <xdr:cNvSpPr/>
      </xdr:nvSpPr>
      <xdr:spPr>
        <a:xfrm>
          <a:off x="8699500" y="98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149451</xdr:rowOff>
    </xdr:from>
    <xdr:ext cx="469744" cy="259045"/>
    <xdr:sp macro="" textlink="">
      <xdr:nvSpPr>
        <xdr:cNvPr id="364" name="テキスト ボックス 363"/>
        <xdr:cNvSpPr txBox="1"/>
      </xdr:nvSpPr>
      <xdr:spPr>
        <a:xfrm>
          <a:off x="8515428" y="99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13005</xdr:rowOff>
    </xdr:from>
    <xdr:to>
      <xdr:col>41</xdr:col>
      <xdr:colOff>101600</xdr:colOff>
      <xdr:row>57</xdr:row>
      <xdr:rowOff>114605</xdr:rowOff>
    </xdr:to>
    <xdr:sp macro="" textlink="">
      <xdr:nvSpPr>
        <xdr:cNvPr id="365" name="楕円 364"/>
        <xdr:cNvSpPr/>
      </xdr:nvSpPr>
      <xdr:spPr>
        <a:xfrm>
          <a:off x="78105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105732</xdr:rowOff>
    </xdr:from>
    <xdr:ext cx="469744" cy="259045"/>
    <xdr:sp macro="" textlink="">
      <xdr:nvSpPr>
        <xdr:cNvPr id="366" name="テキスト ボックス 365"/>
        <xdr:cNvSpPr txBox="1"/>
      </xdr:nvSpPr>
      <xdr:spPr>
        <a:xfrm>
          <a:off x="7626428" y="987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3975</xdr:rowOff>
    </xdr:from>
    <xdr:to>
      <xdr:col>36</xdr:col>
      <xdr:colOff>165100</xdr:colOff>
      <xdr:row>57</xdr:row>
      <xdr:rowOff>105575</xdr:rowOff>
    </xdr:to>
    <xdr:sp macro="" textlink="">
      <xdr:nvSpPr>
        <xdr:cNvPr id="367" name="楕円 366"/>
        <xdr:cNvSpPr/>
      </xdr:nvSpPr>
      <xdr:spPr>
        <a:xfrm>
          <a:off x="6921500" y="97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96702</xdr:rowOff>
    </xdr:from>
    <xdr:ext cx="469744" cy="259045"/>
    <xdr:sp macro="" textlink="">
      <xdr:nvSpPr>
        <xdr:cNvPr id="368" name="テキスト ボックス 367"/>
        <xdr:cNvSpPr txBox="1"/>
      </xdr:nvSpPr>
      <xdr:spPr>
        <a:xfrm>
          <a:off x="6737428" y="986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148256</xdr:rowOff>
    </xdr:from>
    <xdr:to>
      <xdr:col>55</xdr:col>
      <xdr:colOff>0</xdr:colOff>
      <xdr:row>78</xdr:row>
      <xdr:rowOff>168210</xdr:rowOff>
    </xdr:to>
    <xdr:cxnSp macro="">
      <xdr:nvCxnSpPr>
        <xdr:cNvPr id="399" name="直線コネクタ 398"/>
        <xdr:cNvCxnSpPr/>
      </xdr:nvCxnSpPr>
      <xdr:spPr>
        <a:xfrm>
          <a:off x="9639300" y="13521356"/>
          <a:ext cx="8382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148256</xdr:rowOff>
    </xdr:from>
    <xdr:to>
      <xdr:col>50</xdr:col>
      <xdr:colOff>114300</xdr:colOff>
      <xdr:row>79</xdr:row>
      <xdr:rowOff>38970</xdr:rowOff>
    </xdr:to>
    <xdr:cxnSp macro="">
      <xdr:nvCxnSpPr>
        <xdr:cNvPr id="402" name="直線コネクタ 401"/>
        <xdr:cNvCxnSpPr/>
      </xdr:nvCxnSpPr>
      <xdr:spPr>
        <a:xfrm flipV="1">
          <a:off x="8750300" y="13521356"/>
          <a:ext cx="889000" cy="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38970</xdr:rowOff>
    </xdr:from>
    <xdr:to>
      <xdr:col>45</xdr:col>
      <xdr:colOff>177800</xdr:colOff>
      <xdr:row>79</xdr:row>
      <xdr:rowOff>54660</xdr:rowOff>
    </xdr:to>
    <xdr:cxnSp macro="">
      <xdr:nvCxnSpPr>
        <xdr:cNvPr id="405" name="直線コネクタ 404"/>
        <xdr:cNvCxnSpPr/>
      </xdr:nvCxnSpPr>
      <xdr:spPr>
        <a:xfrm flipV="1">
          <a:off x="7861300" y="13583520"/>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54660</xdr:rowOff>
    </xdr:from>
    <xdr:to>
      <xdr:col>41</xdr:col>
      <xdr:colOff>50800</xdr:colOff>
      <xdr:row>79</xdr:row>
      <xdr:rowOff>63348</xdr:rowOff>
    </xdr:to>
    <xdr:cxnSp macro="">
      <xdr:nvCxnSpPr>
        <xdr:cNvPr id="408" name="直線コネクタ 407"/>
        <xdr:cNvCxnSpPr/>
      </xdr:nvCxnSpPr>
      <xdr:spPr>
        <a:xfrm flipV="1">
          <a:off x="6972300" y="13599210"/>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117410</xdr:rowOff>
    </xdr:from>
    <xdr:to>
      <xdr:col>55</xdr:col>
      <xdr:colOff>50800</xdr:colOff>
      <xdr:row>79</xdr:row>
      <xdr:rowOff>47560</xdr:rowOff>
    </xdr:to>
    <xdr:sp macro="" textlink="">
      <xdr:nvSpPr>
        <xdr:cNvPr id="418" name="楕円 417"/>
        <xdr:cNvSpPr/>
      </xdr:nvSpPr>
      <xdr:spPr>
        <a:xfrm>
          <a:off x="10426700" y="1349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32337</xdr:rowOff>
    </xdr:from>
    <xdr:ext cx="469744" cy="259045"/>
    <xdr:sp macro="" textlink="">
      <xdr:nvSpPr>
        <xdr:cNvPr id="419" name="商工費該当値テキスト"/>
        <xdr:cNvSpPr txBox="1"/>
      </xdr:nvSpPr>
      <xdr:spPr>
        <a:xfrm>
          <a:off x="10528300" y="134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97456</xdr:rowOff>
    </xdr:from>
    <xdr:to>
      <xdr:col>50</xdr:col>
      <xdr:colOff>165100</xdr:colOff>
      <xdr:row>79</xdr:row>
      <xdr:rowOff>27606</xdr:rowOff>
    </xdr:to>
    <xdr:sp macro="" textlink="">
      <xdr:nvSpPr>
        <xdr:cNvPr id="420" name="楕円 419"/>
        <xdr:cNvSpPr/>
      </xdr:nvSpPr>
      <xdr:spPr>
        <a:xfrm>
          <a:off x="9588500" y="134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18733</xdr:rowOff>
    </xdr:from>
    <xdr:ext cx="469744" cy="259045"/>
    <xdr:sp macro="" textlink="">
      <xdr:nvSpPr>
        <xdr:cNvPr id="421" name="テキスト ボックス 420"/>
        <xdr:cNvSpPr txBox="1"/>
      </xdr:nvSpPr>
      <xdr:spPr>
        <a:xfrm>
          <a:off x="9404428" y="135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159620</xdr:rowOff>
    </xdr:from>
    <xdr:to>
      <xdr:col>46</xdr:col>
      <xdr:colOff>38100</xdr:colOff>
      <xdr:row>79</xdr:row>
      <xdr:rowOff>89770</xdr:rowOff>
    </xdr:to>
    <xdr:sp macro="" textlink="">
      <xdr:nvSpPr>
        <xdr:cNvPr id="422" name="楕円 421"/>
        <xdr:cNvSpPr/>
      </xdr:nvSpPr>
      <xdr:spPr>
        <a:xfrm>
          <a:off x="8699500" y="135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80897</xdr:rowOff>
    </xdr:from>
    <xdr:ext cx="469744" cy="259045"/>
    <xdr:sp macro="" textlink="">
      <xdr:nvSpPr>
        <xdr:cNvPr id="423" name="テキスト ボックス 422"/>
        <xdr:cNvSpPr txBox="1"/>
      </xdr:nvSpPr>
      <xdr:spPr>
        <a:xfrm>
          <a:off x="8515428" y="136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3860</xdr:rowOff>
    </xdr:from>
    <xdr:to>
      <xdr:col>41</xdr:col>
      <xdr:colOff>101600</xdr:colOff>
      <xdr:row>79</xdr:row>
      <xdr:rowOff>105460</xdr:rowOff>
    </xdr:to>
    <xdr:sp macro="" textlink="">
      <xdr:nvSpPr>
        <xdr:cNvPr id="424" name="楕円 423"/>
        <xdr:cNvSpPr/>
      </xdr:nvSpPr>
      <xdr:spPr>
        <a:xfrm>
          <a:off x="7810500" y="135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96587</xdr:rowOff>
    </xdr:from>
    <xdr:ext cx="469744" cy="259045"/>
    <xdr:sp macro="" textlink="">
      <xdr:nvSpPr>
        <xdr:cNvPr id="425" name="テキスト ボックス 424"/>
        <xdr:cNvSpPr txBox="1"/>
      </xdr:nvSpPr>
      <xdr:spPr>
        <a:xfrm>
          <a:off x="7626428" y="1364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12548</xdr:rowOff>
    </xdr:from>
    <xdr:to>
      <xdr:col>36</xdr:col>
      <xdr:colOff>165100</xdr:colOff>
      <xdr:row>79</xdr:row>
      <xdr:rowOff>114148</xdr:rowOff>
    </xdr:to>
    <xdr:sp macro="" textlink="">
      <xdr:nvSpPr>
        <xdr:cNvPr id="426" name="楕円 425"/>
        <xdr:cNvSpPr/>
      </xdr:nvSpPr>
      <xdr:spPr>
        <a:xfrm>
          <a:off x="6921500" y="135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105275</xdr:rowOff>
    </xdr:from>
    <xdr:ext cx="469744" cy="259045"/>
    <xdr:sp macro="" textlink="">
      <xdr:nvSpPr>
        <xdr:cNvPr id="427" name="テキスト ボックス 426"/>
        <xdr:cNvSpPr txBox="1"/>
      </xdr:nvSpPr>
      <xdr:spPr>
        <a:xfrm>
          <a:off x="6737428" y="136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86550</xdr:rowOff>
    </xdr:from>
    <xdr:to>
      <xdr:col>55</xdr:col>
      <xdr:colOff>0</xdr:colOff>
      <xdr:row>98</xdr:row>
      <xdr:rowOff>102667</xdr:rowOff>
    </xdr:to>
    <xdr:cxnSp macro="">
      <xdr:nvCxnSpPr>
        <xdr:cNvPr id="459" name="直線コネクタ 458"/>
        <xdr:cNvCxnSpPr/>
      </xdr:nvCxnSpPr>
      <xdr:spPr>
        <a:xfrm flipV="1">
          <a:off x="9639300" y="16888650"/>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102667</xdr:rowOff>
    </xdr:from>
    <xdr:to>
      <xdr:col>50</xdr:col>
      <xdr:colOff>114300</xdr:colOff>
      <xdr:row>99</xdr:row>
      <xdr:rowOff>8125</xdr:rowOff>
    </xdr:to>
    <xdr:cxnSp macro="">
      <xdr:nvCxnSpPr>
        <xdr:cNvPr id="462" name="直線コネクタ 461"/>
        <xdr:cNvCxnSpPr/>
      </xdr:nvCxnSpPr>
      <xdr:spPr>
        <a:xfrm flipV="1">
          <a:off x="8750300" y="16904767"/>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8125</xdr:rowOff>
    </xdr:from>
    <xdr:to>
      <xdr:col>45</xdr:col>
      <xdr:colOff>177800</xdr:colOff>
      <xdr:row>99</xdr:row>
      <xdr:rowOff>13007</xdr:rowOff>
    </xdr:to>
    <xdr:cxnSp macro="">
      <xdr:nvCxnSpPr>
        <xdr:cNvPr id="465" name="直線コネクタ 464"/>
        <xdr:cNvCxnSpPr/>
      </xdr:nvCxnSpPr>
      <xdr:spPr>
        <a:xfrm flipV="1">
          <a:off x="7861300" y="16981675"/>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150493</xdr:rowOff>
    </xdr:from>
    <xdr:to>
      <xdr:col>41</xdr:col>
      <xdr:colOff>50800</xdr:colOff>
      <xdr:row>99</xdr:row>
      <xdr:rowOff>13007</xdr:rowOff>
    </xdr:to>
    <xdr:cxnSp macro="">
      <xdr:nvCxnSpPr>
        <xdr:cNvPr id="468" name="直線コネクタ 467"/>
        <xdr:cNvCxnSpPr/>
      </xdr:nvCxnSpPr>
      <xdr:spPr>
        <a:xfrm>
          <a:off x="6972300" y="16952593"/>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35750</xdr:rowOff>
    </xdr:from>
    <xdr:to>
      <xdr:col>55</xdr:col>
      <xdr:colOff>50800</xdr:colOff>
      <xdr:row>98</xdr:row>
      <xdr:rowOff>137350</xdr:rowOff>
    </xdr:to>
    <xdr:sp macro="" textlink="">
      <xdr:nvSpPr>
        <xdr:cNvPr id="478" name="楕円 477"/>
        <xdr:cNvSpPr/>
      </xdr:nvSpPr>
      <xdr:spPr>
        <a:xfrm>
          <a:off x="10426700" y="168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122127</xdr:rowOff>
    </xdr:from>
    <xdr:ext cx="534377" cy="259045"/>
    <xdr:sp macro="" textlink="">
      <xdr:nvSpPr>
        <xdr:cNvPr id="479" name="土木費該当値テキスト"/>
        <xdr:cNvSpPr txBox="1"/>
      </xdr:nvSpPr>
      <xdr:spPr>
        <a:xfrm>
          <a:off x="10528300"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51867</xdr:rowOff>
    </xdr:from>
    <xdr:to>
      <xdr:col>50</xdr:col>
      <xdr:colOff>165100</xdr:colOff>
      <xdr:row>98</xdr:row>
      <xdr:rowOff>153467</xdr:rowOff>
    </xdr:to>
    <xdr:sp macro="" textlink="">
      <xdr:nvSpPr>
        <xdr:cNvPr id="480" name="楕円 479"/>
        <xdr:cNvSpPr/>
      </xdr:nvSpPr>
      <xdr:spPr>
        <a:xfrm>
          <a:off x="9588500" y="168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144594</xdr:rowOff>
    </xdr:from>
    <xdr:ext cx="534377" cy="259045"/>
    <xdr:sp macro="" textlink="">
      <xdr:nvSpPr>
        <xdr:cNvPr id="481" name="テキスト ボックス 480"/>
        <xdr:cNvSpPr txBox="1"/>
      </xdr:nvSpPr>
      <xdr:spPr>
        <a:xfrm>
          <a:off x="9372111" y="16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128775</xdr:rowOff>
    </xdr:from>
    <xdr:to>
      <xdr:col>46</xdr:col>
      <xdr:colOff>38100</xdr:colOff>
      <xdr:row>99</xdr:row>
      <xdr:rowOff>58925</xdr:rowOff>
    </xdr:to>
    <xdr:sp macro="" textlink="">
      <xdr:nvSpPr>
        <xdr:cNvPr id="482" name="楕円 481"/>
        <xdr:cNvSpPr/>
      </xdr:nvSpPr>
      <xdr:spPr>
        <a:xfrm>
          <a:off x="8699500" y="169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50052</xdr:rowOff>
    </xdr:from>
    <xdr:ext cx="534377" cy="259045"/>
    <xdr:sp macro="" textlink="">
      <xdr:nvSpPr>
        <xdr:cNvPr id="483" name="テキスト ボックス 482"/>
        <xdr:cNvSpPr txBox="1"/>
      </xdr:nvSpPr>
      <xdr:spPr>
        <a:xfrm>
          <a:off x="8483111" y="1702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133657</xdr:rowOff>
    </xdr:from>
    <xdr:to>
      <xdr:col>41</xdr:col>
      <xdr:colOff>101600</xdr:colOff>
      <xdr:row>99</xdr:row>
      <xdr:rowOff>63807</xdr:rowOff>
    </xdr:to>
    <xdr:sp macro="" textlink="">
      <xdr:nvSpPr>
        <xdr:cNvPr id="484" name="楕円 483"/>
        <xdr:cNvSpPr/>
      </xdr:nvSpPr>
      <xdr:spPr>
        <a:xfrm>
          <a:off x="7810500" y="169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54934</xdr:rowOff>
    </xdr:from>
    <xdr:ext cx="534377" cy="259045"/>
    <xdr:sp macro="" textlink="">
      <xdr:nvSpPr>
        <xdr:cNvPr id="485" name="テキスト ボックス 484"/>
        <xdr:cNvSpPr txBox="1"/>
      </xdr:nvSpPr>
      <xdr:spPr>
        <a:xfrm>
          <a:off x="7594111" y="170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99693</xdr:rowOff>
    </xdr:from>
    <xdr:to>
      <xdr:col>36</xdr:col>
      <xdr:colOff>165100</xdr:colOff>
      <xdr:row>99</xdr:row>
      <xdr:rowOff>29843</xdr:rowOff>
    </xdr:to>
    <xdr:sp macro="" textlink="">
      <xdr:nvSpPr>
        <xdr:cNvPr id="486" name="楕円 485"/>
        <xdr:cNvSpPr/>
      </xdr:nvSpPr>
      <xdr:spPr>
        <a:xfrm>
          <a:off x="6921500" y="169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20970</xdr:rowOff>
    </xdr:from>
    <xdr:ext cx="534377" cy="259045"/>
    <xdr:sp macro="" textlink="">
      <xdr:nvSpPr>
        <xdr:cNvPr id="487" name="テキスト ボックス 486"/>
        <xdr:cNvSpPr txBox="1"/>
      </xdr:nvSpPr>
      <xdr:spPr>
        <a:xfrm>
          <a:off x="6705111" y="169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157498</xdr:rowOff>
    </xdr:from>
    <xdr:to>
      <xdr:col>85</xdr:col>
      <xdr:colOff>127000</xdr:colOff>
      <xdr:row>39</xdr:row>
      <xdr:rowOff>12990</xdr:rowOff>
    </xdr:to>
    <xdr:cxnSp macro="">
      <xdr:nvCxnSpPr>
        <xdr:cNvPr id="519" name="直線コネクタ 518"/>
        <xdr:cNvCxnSpPr/>
      </xdr:nvCxnSpPr>
      <xdr:spPr>
        <a:xfrm flipV="1">
          <a:off x="15481300" y="6672598"/>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10704</xdr:rowOff>
    </xdr:from>
    <xdr:to>
      <xdr:col>81</xdr:col>
      <xdr:colOff>50800</xdr:colOff>
      <xdr:row>39</xdr:row>
      <xdr:rowOff>12990</xdr:rowOff>
    </xdr:to>
    <xdr:cxnSp macro="">
      <xdr:nvCxnSpPr>
        <xdr:cNvPr id="522" name="直線コネクタ 521"/>
        <xdr:cNvCxnSpPr/>
      </xdr:nvCxnSpPr>
      <xdr:spPr>
        <a:xfrm>
          <a:off x="14592300" y="66972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53649</xdr:rowOff>
    </xdr:from>
    <xdr:to>
      <xdr:col>76</xdr:col>
      <xdr:colOff>114300</xdr:colOff>
      <xdr:row>39</xdr:row>
      <xdr:rowOff>10704</xdr:rowOff>
    </xdr:to>
    <xdr:cxnSp macro="">
      <xdr:nvCxnSpPr>
        <xdr:cNvPr id="525" name="直線コネクタ 524"/>
        <xdr:cNvCxnSpPr/>
      </xdr:nvCxnSpPr>
      <xdr:spPr>
        <a:xfrm>
          <a:off x="13703300" y="6568749"/>
          <a:ext cx="889000" cy="1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147374</xdr:rowOff>
    </xdr:from>
    <xdr:to>
      <xdr:col>71</xdr:col>
      <xdr:colOff>177800</xdr:colOff>
      <xdr:row>38</xdr:row>
      <xdr:rowOff>53649</xdr:rowOff>
    </xdr:to>
    <xdr:cxnSp macro="">
      <xdr:nvCxnSpPr>
        <xdr:cNvPr id="528" name="直線コネクタ 527"/>
        <xdr:cNvCxnSpPr/>
      </xdr:nvCxnSpPr>
      <xdr:spPr>
        <a:xfrm>
          <a:off x="12814300" y="6491024"/>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106698</xdr:rowOff>
    </xdr:from>
    <xdr:to>
      <xdr:col>85</xdr:col>
      <xdr:colOff>177800</xdr:colOff>
      <xdr:row>39</xdr:row>
      <xdr:rowOff>36848</xdr:rowOff>
    </xdr:to>
    <xdr:sp macro="" textlink="">
      <xdr:nvSpPr>
        <xdr:cNvPr id="538" name="楕円 537"/>
        <xdr:cNvSpPr/>
      </xdr:nvSpPr>
      <xdr:spPr>
        <a:xfrm>
          <a:off x="16268700" y="66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21625</xdr:rowOff>
    </xdr:from>
    <xdr:ext cx="469744" cy="259045"/>
    <xdr:sp macro="" textlink="">
      <xdr:nvSpPr>
        <xdr:cNvPr id="539" name="消防費該当値テキスト"/>
        <xdr:cNvSpPr txBox="1"/>
      </xdr:nvSpPr>
      <xdr:spPr>
        <a:xfrm>
          <a:off x="16370300" y="653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133640</xdr:rowOff>
    </xdr:from>
    <xdr:to>
      <xdr:col>81</xdr:col>
      <xdr:colOff>101600</xdr:colOff>
      <xdr:row>39</xdr:row>
      <xdr:rowOff>63790</xdr:rowOff>
    </xdr:to>
    <xdr:sp macro="" textlink="">
      <xdr:nvSpPr>
        <xdr:cNvPr id="540" name="楕円 539"/>
        <xdr:cNvSpPr/>
      </xdr:nvSpPr>
      <xdr:spPr>
        <a:xfrm>
          <a:off x="154305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54917</xdr:rowOff>
    </xdr:from>
    <xdr:ext cx="469744" cy="259045"/>
    <xdr:sp macro="" textlink="">
      <xdr:nvSpPr>
        <xdr:cNvPr id="541" name="テキスト ボックス 540"/>
        <xdr:cNvSpPr txBox="1"/>
      </xdr:nvSpPr>
      <xdr:spPr>
        <a:xfrm>
          <a:off x="15246428" y="67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131354</xdr:rowOff>
    </xdr:from>
    <xdr:to>
      <xdr:col>76</xdr:col>
      <xdr:colOff>165100</xdr:colOff>
      <xdr:row>39</xdr:row>
      <xdr:rowOff>61504</xdr:rowOff>
    </xdr:to>
    <xdr:sp macro="" textlink="">
      <xdr:nvSpPr>
        <xdr:cNvPr id="542" name="楕円 541"/>
        <xdr:cNvSpPr/>
      </xdr:nvSpPr>
      <xdr:spPr>
        <a:xfrm>
          <a:off x="14541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52631</xdr:rowOff>
    </xdr:from>
    <xdr:ext cx="469744" cy="259045"/>
    <xdr:sp macro="" textlink="">
      <xdr:nvSpPr>
        <xdr:cNvPr id="543" name="テキスト ボックス 542"/>
        <xdr:cNvSpPr txBox="1"/>
      </xdr:nvSpPr>
      <xdr:spPr>
        <a:xfrm>
          <a:off x="14357428" y="67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2849</xdr:rowOff>
    </xdr:from>
    <xdr:to>
      <xdr:col>72</xdr:col>
      <xdr:colOff>38100</xdr:colOff>
      <xdr:row>38</xdr:row>
      <xdr:rowOff>104449</xdr:rowOff>
    </xdr:to>
    <xdr:sp macro="" textlink="">
      <xdr:nvSpPr>
        <xdr:cNvPr id="544" name="楕円 543"/>
        <xdr:cNvSpPr/>
      </xdr:nvSpPr>
      <xdr:spPr>
        <a:xfrm>
          <a:off x="13652500" y="65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95576</xdr:rowOff>
    </xdr:from>
    <xdr:ext cx="469744" cy="259045"/>
    <xdr:sp macro="" textlink="">
      <xdr:nvSpPr>
        <xdr:cNvPr id="545" name="テキスト ボックス 544"/>
        <xdr:cNvSpPr txBox="1"/>
      </xdr:nvSpPr>
      <xdr:spPr>
        <a:xfrm>
          <a:off x="13468428" y="6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96574</xdr:rowOff>
    </xdr:from>
    <xdr:to>
      <xdr:col>67</xdr:col>
      <xdr:colOff>101600</xdr:colOff>
      <xdr:row>38</xdr:row>
      <xdr:rowOff>26724</xdr:rowOff>
    </xdr:to>
    <xdr:sp macro="" textlink="">
      <xdr:nvSpPr>
        <xdr:cNvPr id="546" name="楕円 545"/>
        <xdr:cNvSpPr/>
      </xdr:nvSpPr>
      <xdr:spPr>
        <a:xfrm>
          <a:off x="12763500" y="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17852</xdr:rowOff>
    </xdr:from>
    <xdr:ext cx="469744" cy="259045"/>
    <xdr:sp macro="" textlink="">
      <xdr:nvSpPr>
        <xdr:cNvPr id="547" name="テキスト ボックス 546"/>
        <xdr:cNvSpPr txBox="1"/>
      </xdr:nvSpPr>
      <xdr:spPr>
        <a:xfrm>
          <a:off x="12579428" y="65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154463</xdr:rowOff>
    </xdr:from>
    <xdr:to>
      <xdr:col>85</xdr:col>
      <xdr:colOff>127000</xdr:colOff>
      <xdr:row>57</xdr:row>
      <xdr:rowOff>22504</xdr:rowOff>
    </xdr:to>
    <xdr:cxnSp macro="">
      <xdr:nvCxnSpPr>
        <xdr:cNvPr id="577" name="直線コネクタ 576"/>
        <xdr:cNvCxnSpPr/>
      </xdr:nvCxnSpPr>
      <xdr:spPr>
        <a:xfrm flipV="1">
          <a:off x="15481300" y="9755663"/>
          <a:ext cx="8382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102648</xdr:rowOff>
    </xdr:from>
    <xdr:to>
      <xdr:col>81</xdr:col>
      <xdr:colOff>50800</xdr:colOff>
      <xdr:row>57</xdr:row>
      <xdr:rowOff>22504</xdr:rowOff>
    </xdr:to>
    <xdr:cxnSp macro="">
      <xdr:nvCxnSpPr>
        <xdr:cNvPr id="580" name="直線コネクタ 579"/>
        <xdr:cNvCxnSpPr/>
      </xdr:nvCxnSpPr>
      <xdr:spPr>
        <a:xfrm>
          <a:off x="14592300" y="9703848"/>
          <a:ext cx="889000" cy="9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102648</xdr:rowOff>
    </xdr:from>
    <xdr:to>
      <xdr:col>76</xdr:col>
      <xdr:colOff>114300</xdr:colOff>
      <xdr:row>57</xdr:row>
      <xdr:rowOff>46565</xdr:rowOff>
    </xdr:to>
    <xdr:cxnSp macro="">
      <xdr:nvCxnSpPr>
        <xdr:cNvPr id="583" name="直線コネクタ 582"/>
        <xdr:cNvCxnSpPr/>
      </xdr:nvCxnSpPr>
      <xdr:spPr>
        <a:xfrm flipV="1">
          <a:off x="13703300" y="9703848"/>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46565</xdr:rowOff>
    </xdr:from>
    <xdr:to>
      <xdr:col>71</xdr:col>
      <xdr:colOff>177800</xdr:colOff>
      <xdr:row>57</xdr:row>
      <xdr:rowOff>87903</xdr:rowOff>
    </xdr:to>
    <xdr:cxnSp macro="">
      <xdr:nvCxnSpPr>
        <xdr:cNvPr id="586" name="直線コネクタ 585"/>
        <xdr:cNvCxnSpPr/>
      </xdr:nvCxnSpPr>
      <xdr:spPr>
        <a:xfrm flipV="1">
          <a:off x="12814300" y="9819215"/>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103663</xdr:rowOff>
    </xdr:from>
    <xdr:to>
      <xdr:col>85</xdr:col>
      <xdr:colOff>177800</xdr:colOff>
      <xdr:row>57</xdr:row>
      <xdr:rowOff>33813</xdr:rowOff>
    </xdr:to>
    <xdr:sp macro="" textlink="">
      <xdr:nvSpPr>
        <xdr:cNvPr id="596" name="楕円 595"/>
        <xdr:cNvSpPr/>
      </xdr:nvSpPr>
      <xdr:spPr>
        <a:xfrm>
          <a:off x="16268700" y="97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82090</xdr:rowOff>
    </xdr:from>
    <xdr:ext cx="534377" cy="259045"/>
    <xdr:sp macro="" textlink="">
      <xdr:nvSpPr>
        <xdr:cNvPr id="597" name="教育費該当値テキスト"/>
        <xdr:cNvSpPr txBox="1"/>
      </xdr:nvSpPr>
      <xdr:spPr>
        <a:xfrm>
          <a:off x="16370300" y="9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143154</xdr:rowOff>
    </xdr:from>
    <xdr:to>
      <xdr:col>81</xdr:col>
      <xdr:colOff>101600</xdr:colOff>
      <xdr:row>57</xdr:row>
      <xdr:rowOff>73304</xdr:rowOff>
    </xdr:to>
    <xdr:sp macro="" textlink="">
      <xdr:nvSpPr>
        <xdr:cNvPr id="598" name="楕円 597"/>
        <xdr:cNvSpPr/>
      </xdr:nvSpPr>
      <xdr:spPr>
        <a:xfrm>
          <a:off x="15430500" y="9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64431</xdr:rowOff>
    </xdr:from>
    <xdr:ext cx="534377" cy="259045"/>
    <xdr:sp macro="" textlink="">
      <xdr:nvSpPr>
        <xdr:cNvPr id="599" name="テキスト ボックス 598"/>
        <xdr:cNvSpPr txBox="1"/>
      </xdr:nvSpPr>
      <xdr:spPr>
        <a:xfrm>
          <a:off x="15214111" y="9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51848</xdr:rowOff>
    </xdr:from>
    <xdr:to>
      <xdr:col>76</xdr:col>
      <xdr:colOff>165100</xdr:colOff>
      <xdr:row>56</xdr:row>
      <xdr:rowOff>153448</xdr:rowOff>
    </xdr:to>
    <xdr:sp macro="" textlink="">
      <xdr:nvSpPr>
        <xdr:cNvPr id="600" name="楕円 599"/>
        <xdr:cNvSpPr/>
      </xdr:nvSpPr>
      <xdr:spPr>
        <a:xfrm>
          <a:off x="14541500" y="96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144575</xdr:rowOff>
    </xdr:from>
    <xdr:ext cx="534377" cy="259045"/>
    <xdr:sp macro="" textlink="">
      <xdr:nvSpPr>
        <xdr:cNvPr id="601" name="テキスト ボックス 600"/>
        <xdr:cNvSpPr txBox="1"/>
      </xdr:nvSpPr>
      <xdr:spPr>
        <a:xfrm>
          <a:off x="14325111" y="97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167215</xdr:rowOff>
    </xdr:from>
    <xdr:to>
      <xdr:col>72</xdr:col>
      <xdr:colOff>38100</xdr:colOff>
      <xdr:row>57</xdr:row>
      <xdr:rowOff>97365</xdr:rowOff>
    </xdr:to>
    <xdr:sp macro="" textlink="">
      <xdr:nvSpPr>
        <xdr:cNvPr id="602" name="楕円 601"/>
        <xdr:cNvSpPr/>
      </xdr:nvSpPr>
      <xdr:spPr>
        <a:xfrm>
          <a:off x="13652500" y="97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88492</xdr:rowOff>
    </xdr:from>
    <xdr:ext cx="534377" cy="259045"/>
    <xdr:sp macro="" textlink="">
      <xdr:nvSpPr>
        <xdr:cNvPr id="603" name="テキスト ボックス 602"/>
        <xdr:cNvSpPr txBox="1"/>
      </xdr:nvSpPr>
      <xdr:spPr>
        <a:xfrm>
          <a:off x="13436111" y="98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37103</xdr:rowOff>
    </xdr:from>
    <xdr:to>
      <xdr:col>67</xdr:col>
      <xdr:colOff>101600</xdr:colOff>
      <xdr:row>57</xdr:row>
      <xdr:rowOff>138703</xdr:rowOff>
    </xdr:to>
    <xdr:sp macro="" textlink="">
      <xdr:nvSpPr>
        <xdr:cNvPr id="604" name="楕円 603"/>
        <xdr:cNvSpPr/>
      </xdr:nvSpPr>
      <xdr:spPr>
        <a:xfrm>
          <a:off x="12763500" y="98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129830</xdr:rowOff>
    </xdr:from>
    <xdr:ext cx="534377" cy="259045"/>
    <xdr:sp macro="" textlink="">
      <xdr:nvSpPr>
        <xdr:cNvPr id="605" name="テキスト ボックス 604"/>
        <xdr:cNvSpPr txBox="1"/>
      </xdr:nvSpPr>
      <xdr:spPr>
        <a:xfrm>
          <a:off x="12547111" y="99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43942</xdr:rowOff>
    </xdr:from>
    <xdr:to>
      <xdr:col>81</xdr:col>
      <xdr:colOff>50800</xdr:colOff>
      <xdr:row>79</xdr:row>
      <xdr:rowOff>44450</xdr:rowOff>
    </xdr:to>
    <xdr:cxnSp macro="">
      <xdr:nvCxnSpPr>
        <xdr:cNvPr id="637" name="直線コネクタ 636"/>
        <xdr:cNvCxnSpPr/>
      </xdr:nvCxnSpPr>
      <xdr:spPr>
        <a:xfrm>
          <a:off x="14592300" y="13588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17780</xdr:rowOff>
    </xdr:from>
    <xdr:to>
      <xdr:col>76</xdr:col>
      <xdr:colOff>114300</xdr:colOff>
      <xdr:row>79</xdr:row>
      <xdr:rowOff>43942</xdr:rowOff>
    </xdr:to>
    <xdr:cxnSp macro="">
      <xdr:nvCxnSpPr>
        <xdr:cNvPr id="640" name="直線コネクタ 639"/>
        <xdr:cNvCxnSpPr/>
      </xdr:nvCxnSpPr>
      <xdr:spPr>
        <a:xfrm>
          <a:off x="13703300" y="1356233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17780</xdr:rowOff>
    </xdr:from>
    <xdr:to>
      <xdr:col>71</xdr:col>
      <xdr:colOff>177800</xdr:colOff>
      <xdr:row>79</xdr:row>
      <xdr:rowOff>38863</xdr:rowOff>
    </xdr:to>
    <xdr:cxnSp macro="">
      <xdr:nvCxnSpPr>
        <xdr:cNvPr id="643" name="直線コネクタ 642"/>
        <xdr:cNvCxnSpPr/>
      </xdr:nvCxnSpPr>
      <xdr:spPr>
        <a:xfrm flipV="1">
          <a:off x="12814300" y="13562330"/>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164592</xdr:rowOff>
    </xdr:from>
    <xdr:to>
      <xdr:col>76</xdr:col>
      <xdr:colOff>165100</xdr:colOff>
      <xdr:row>79</xdr:row>
      <xdr:rowOff>94742</xdr:rowOff>
    </xdr:to>
    <xdr:sp macro="" textlink="">
      <xdr:nvSpPr>
        <xdr:cNvPr id="657" name="楕円 656"/>
        <xdr:cNvSpPr/>
      </xdr:nvSpPr>
      <xdr:spPr>
        <a:xfrm>
          <a:off x="14541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85869</xdr:rowOff>
    </xdr:from>
    <xdr:ext cx="249299" cy="259045"/>
    <xdr:sp macro="" textlink="">
      <xdr:nvSpPr>
        <xdr:cNvPr id="658" name="テキスト ボックス 657"/>
        <xdr:cNvSpPr txBox="1"/>
      </xdr:nvSpPr>
      <xdr:spPr>
        <a:xfrm>
          <a:off x="14467650" y="13630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138430</xdr:rowOff>
    </xdr:from>
    <xdr:to>
      <xdr:col>72</xdr:col>
      <xdr:colOff>38100</xdr:colOff>
      <xdr:row>79</xdr:row>
      <xdr:rowOff>68580</xdr:rowOff>
    </xdr:to>
    <xdr:sp macro="" textlink="">
      <xdr:nvSpPr>
        <xdr:cNvPr id="659" name="楕円 658"/>
        <xdr:cNvSpPr/>
      </xdr:nvSpPr>
      <xdr:spPr>
        <a:xfrm>
          <a:off x="13652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59707</xdr:rowOff>
    </xdr:from>
    <xdr:ext cx="378565" cy="259045"/>
    <xdr:sp macro="" textlink="">
      <xdr:nvSpPr>
        <xdr:cNvPr id="660" name="テキスト ボックス 659"/>
        <xdr:cNvSpPr txBox="1"/>
      </xdr:nvSpPr>
      <xdr:spPr>
        <a:xfrm>
          <a:off x="13514017"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159513</xdr:rowOff>
    </xdr:from>
    <xdr:to>
      <xdr:col>67</xdr:col>
      <xdr:colOff>101600</xdr:colOff>
      <xdr:row>79</xdr:row>
      <xdr:rowOff>89663</xdr:rowOff>
    </xdr:to>
    <xdr:sp macro="" textlink="">
      <xdr:nvSpPr>
        <xdr:cNvPr id="661" name="楕円 660"/>
        <xdr:cNvSpPr/>
      </xdr:nvSpPr>
      <xdr:spPr>
        <a:xfrm>
          <a:off x="12763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80790</xdr:rowOff>
    </xdr:from>
    <xdr:ext cx="313932" cy="259045"/>
    <xdr:sp macro="" textlink="">
      <xdr:nvSpPr>
        <xdr:cNvPr id="662" name="テキスト ボックス 661"/>
        <xdr:cNvSpPr txBox="1"/>
      </xdr:nvSpPr>
      <xdr:spPr>
        <a:xfrm>
          <a:off x="12657333" y="13625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6296</xdr:rowOff>
    </xdr:from>
    <xdr:to>
      <xdr:col>85</xdr:col>
      <xdr:colOff>127000</xdr:colOff>
      <xdr:row>94</xdr:row>
      <xdr:rowOff>16714</xdr:rowOff>
    </xdr:to>
    <xdr:cxnSp macro="">
      <xdr:nvCxnSpPr>
        <xdr:cNvPr id="694" name="直線コネクタ 693"/>
        <xdr:cNvCxnSpPr/>
      </xdr:nvCxnSpPr>
      <xdr:spPr>
        <a:xfrm>
          <a:off x="15481300" y="16122596"/>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6296</xdr:rowOff>
    </xdr:from>
    <xdr:to>
      <xdr:col>81</xdr:col>
      <xdr:colOff>50800</xdr:colOff>
      <xdr:row>94</xdr:row>
      <xdr:rowOff>83497</xdr:rowOff>
    </xdr:to>
    <xdr:cxnSp macro="">
      <xdr:nvCxnSpPr>
        <xdr:cNvPr id="697" name="直線コネクタ 696"/>
        <xdr:cNvCxnSpPr/>
      </xdr:nvCxnSpPr>
      <xdr:spPr>
        <a:xfrm flipV="1">
          <a:off x="14592300" y="16122596"/>
          <a:ext cx="889000" cy="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83497</xdr:rowOff>
    </xdr:from>
    <xdr:to>
      <xdr:col>76</xdr:col>
      <xdr:colOff>114300</xdr:colOff>
      <xdr:row>94</xdr:row>
      <xdr:rowOff>99302</xdr:rowOff>
    </xdr:to>
    <xdr:cxnSp macro="">
      <xdr:nvCxnSpPr>
        <xdr:cNvPr id="700" name="直線コネクタ 699"/>
        <xdr:cNvCxnSpPr/>
      </xdr:nvCxnSpPr>
      <xdr:spPr>
        <a:xfrm flipV="1">
          <a:off x="13703300" y="16199797"/>
          <a:ext cx="8890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99302</xdr:rowOff>
    </xdr:from>
    <xdr:to>
      <xdr:col>71</xdr:col>
      <xdr:colOff>177800</xdr:colOff>
      <xdr:row>94</xdr:row>
      <xdr:rowOff>137610</xdr:rowOff>
    </xdr:to>
    <xdr:cxnSp macro="">
      <xdr:nvCxnSpPr>
        <xdr:cNvPr id="703" name="直線コネクタ 702"/>
        <xdr:cNvCxnSpPr/>
      </xdr:nvCxnSpPr>
      <xdr:spPr>
        <a:xfrm flipV="1">
          <a:off x="12814300" y="16215602"/>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137364</xdr:rowOff>
    </xdr:from>
    <xdr:to>
      <xdr:col>85</xdr:col>
      <xdr:colOff>177800</xdr:colOff>
      <xdr:row>94</xdr:row>
      <xdr:rowOff>67514</xdr:rowOff>
    </xdr:to>
    <xdr:sp macro="" textlink="">
      <xdr:nvSpPr>
        <xdr:cNvPr id="713" name="楕円 712"/>
        <xdr:cNvSpPr/>
      </xdr:nvSpPr>
      <xdr:spPr>
        <a:xfrm>
          <a:off x="16268700" y="160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160241</xdr:rowOff>
    </xdr:from>
    <xdr:ext cx="534377" cy="259045"/>
    <xdr:sp macro="" textlink="">
      <xdr:nvSpPr>
        <xdr:cNvPr id="714" name="公債費該当値テキスト"/>
        <xdr:cNvSpPr txBox="1"/>
      </xdr:nvSpPr>
      <xdr:spPr>
        <a:xfrm>
          <a:off x="16370300"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126946</xdr:rowOff>
    </xdr:from>
    <xdr:to>
      <xdr:col>81</xdr:col>
      <xdr:colOff>101600</xdr:colOff>
      <xdr:row>94</xdr:row>
      <xdr:rowOff>57096</xdr:rowOff>
    </xdr:to>
    <xdr:sp macro="" textlink="">
      <xdr:nvSpPr>
        <xdr:cNvPr id="715" name="楕円 714"/>
        <xdr:cNvSpPr/>
      </xdr:nvSpPr>
      <xdr:spPr>
        <a:xfrm>
          <a:off x="15430500" y="160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73623</xdr:rowOff>
    </xdr:from>
    <xdr:ext cx="534377" cy="259045"/>
    <xdr:sp macro="" textlink="">
      <xdr:nvSpPr>
        <xdr:cNvPr id="716" name="テキスト ボックス 715"/>
        <xdr:cNvSpPr txBox="1"/>
      </xdr:nvSpPr>
      <xdr:spPr>
        <a:xfrm>
          <a:off x="15214111" y="1584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32697</xdr:rowOff>
    </xdr:from>
    <xdr:to>
      <xdr:col>76</xdr:col>
      <xdr:colOff>165100</xdr:colOff>
      <xdr:row>94</xdr:row>
      <xdr:rowOff>134297</xdr:rowOff>
    </xdr:to>
    <xdr:sp macro="" textlink="">
      <xdr:nvSpPr>
        <xdr:cNvPr id="717" name="楕円 716"/>
        <xdr:cNvSpPr/>
      </xdr:nvSpPr>
      <xdr:spPr>
        <a:xfrm>
          <a:off x="14541500" y="161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125424</xdr:rowOff>
    </xdr:from>
    <xdr:ext cx="534377" cy="259045"/>
    <xdr:sp macro="" textlink="">
      <xdr:nvSpPr>
        <xdr:cNvPr id="718" name="テキスト ボックス 717"/>
        <xdr:cNvSpPr txBox="1"/>
      </xdr:nvSpPr>
      <xdr:spPr>
        <a:xfrm>
          <a:off x="14325111" y="162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48502</xdr:rowOff>
    </xdr:from>
    <xdr:to>
      <xdr:col>72</xdr:col>
      <xdr:colOff>38100</xdr:colOff>
      <xdr:row>94</xdr:row>
      <xdr:rowOff>150102</xdr:rowOff>
    </xdr:to>
    <xdr:sp macro="" textlink="">
      <xdr:nvSpPr>
        <xdr:cNvPr id="719" name="楕円 718"/>
        <xdr:cNvSpPr/>
      </xdr:nvSpPr>
      <xdr:spPr>
        <a:xfrm>
          <a:off x="13652500" y="1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141229</xdr:rowOff>
    </xdr:from>
    <xdr:ext cx="534377" cy="259045"/>
    <xdr:sp macro="" textlink="">
      <xdr:nvSpPr>
        <xdr:cNvPr id="720" name="テキスト ボックス 719"/>
        <xdr:cNvSpPr txBox="1"/>
      </xdr:nvSpPr>
      <xdr:spPr>
        <a:xfrm>
          <a:off x="13436111" y="162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86810</xdr:rowOff>
    </xdr:from>
    <xdr:to>
      <xdr:col>67</xdr:col>
      <xdr:colOff>101600</xdr:colOff>
      <xdr:row>95</xdr:row>
      <xdr:rowOff>16960</xdr:rowOff>
    </xdr:to>
    <xdr:sp macro="" textlink="">
      <xdr:nvSpPr>
        <xdr:cNvPr id="721" name="楕円 720"/>
        <xdr:cNvSpPr/>
      </xdr:nvSpPr>
      <xdr:spPr>
        <a:xfrm>
          <a:off x="12763500" y="162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8087</xdr:rowOff>
    </xdr:from>
    <xdr:ext cx="534377" cy="259045"/>
    <xdr:sp macro="" textlink="">
      <xdr:nvSpPr>
        <xdr:cNvPr id="722" name="テキスト ボックス 721"/>
        <xdr:cNvSpPr txBox="1"/>
      </xdr:nvSpPr>
      <xdr:spPr>
        <a:xfrm>
          <a:off x="12547111" y="1629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600">
              <a:latin typeface="ＭＳ Ｐゴシック" panose="020B0600070205080204" pitchFamily="50" charset="-128"/>
              <a:ea typeface="ＭＳ Ｐゴシック" panose="020B0600070205080204" pitchFamily="50" charset="-128"/>
            </a:rPr>
            <a:t>目的別歳出決算額の住民一人当たりのコストでは、民生費が最も大きく</a:t>
          </a:r>
          <a:r>
            <a:rPr kumimoji="1" lang="en-US" altLang="ja-JP" sz="1600">
              <a:latin typeface="ＭＳ Ｐゴシック" panose="020B0600070205080204" pitchFamily="50" charset="-128"/>
              <a:ea typeface="ＭＳ Ｐゴシック" panose="020B0600070205080204" pitchFamily="50" charset="-128"/>
            </a:rPr>
            <a:t>207,187</a:t>
          </a:r>
          <a:r>
            <a:rPr kumimoji="1" lang="ja-JP" altLang="en-US" sz="1600">
              <a:latin typeface="ＭＳ Ｐゴシック" panose="020B0600070205080204" pitchFamily="50" charset="-128"/>
              <a:ea typeface="ＭＳ Ｐゴシック" panose="020B0600070205080204" pitchFamily="50" charset="-128"/>
            </a:rPr>
            <a:t>円となっている。令和４年度においては、令和３年度に実施された子育て世帯への臨時給付金や住民税非課税世帯等に対する臨時給付金がなかったため、住民一人当たりのコストは減少しているが、私立保育所等の運営に係る幼保給付費や障害児通所支援事業などの障害福祉事業費の増などにより、引き続き増加傾向にある。また、本市では重点施策として子どもを核としたまちづくりを推進していることもあり、民生費は類似団体平均を上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令和４年度の実質単年度収支は約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億円の赤字となった。これは、電力高騰などによる歳出の増加要素のほか、投資的経費の財源において後年度の負担となる交付税措置のない市債の発行抑制によるものある。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今後も、事務事業の見直しや公共施設の適正配置などの取り組むを通じて、財政基盤の強化に努める。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土地区画整理事業清算金特別会計が換地清算金の分割納付に伴い収支不足が発生している以外は、赤字となった会計はなく、全会計を対象とした実質収支の合計は黒字であるため、標準財政規模に対する連結実質赤字額の比率である連結実質赤字比率は、値な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令和４年度においては、臨時財政対策債などの元利償還金が約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億円増加している。また、公営企業債の元利償還金に対する繰入金は、下水道事業にかかる準元利償還金の減少に伴い、約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その結果、実質公債費比率の分子は、約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今後も引き続き事業の取捨選択を進め、交付税措置のある有利な地方債の活用等を図るなど実質的な市の負担の抑制に努めていく。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令和４年度においては、一般会計等に係る地方債の現在高が約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億円減少しているが、これは地方債の発行抑制によるものと、地方債の償還が進んだことによるものである。また、公営企業債等繰入見込額も約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億円減少しているが、これは下水道事業債の償還が進んだことによるものである。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一方で、充当可能財源等は、充当可能特定歳入や基準財政需要額算入見込額の減少により、約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その結果、将来負担額は前年度に比べて約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今後も引き続き地方債残高の適正管理を進めるとともに、交付税措置のある有利な地方債の活用等を図るなどして、健全な財政運営に取り組みながら将来負担比率の抑制に努めていく。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兵庫県明石市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基金残高は約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億円で、前年度から約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これは財政基金で約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億円減少した一方で、一般廃棄物処理施設整備基金で約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億円増加したためである。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一般財源である財政基金など３基金の現在高は約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事務事業の見直しや公共施設の適正配置などの取り組みを通じて、「明石市財政健全化計画」で示した基金残高の目標数値である、財政基金・減債基金・特別会計等財政健全化基金の３基金合計が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庁舎建設基金：市役所新庁舎の整備費用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一般廃棄物処理施設整備基金：新ごみ処理施設の整備費用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特別会計等財政健全化基金：特別会計等の財政の健全な運営に要する費用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福祉コミュニティ</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基金：地域におけるボランティア福祉活動その他高齢者等の保健福祉を推進するための費用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スポーツ振興基金：スポーツに関する施策を総合的に推進するために要する費用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一般廃棄物処理施設整備基金：ごみ処理施設における電力売却収入の増加により約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福祉コミュニティ</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基金：事業実施に要する財源として取り崩しを行った。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その他特定目的基金については、積立の目標額等の設定は行っていない。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各基金条例等に定める管理方針等に沿った適切な運用を行っている。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前年度決算剰余金など約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財政基金・減債基金・特別会計等財政健全化基金の合計が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取り崩しはなく、運用益の積み立てのみを行った。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財政基金・減債基金・特別会計等財政</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健全化</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基金の合計が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円を下回らないように財政基盤の強化に努める。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有形固定資産減価償却率は類似団体平均より良好な数値となっている。当市では、平成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月に策定した公共施設配置適正化実行計画において、</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年間で施設総量（延べ面積）をおおむね３％縮減することを目標に掲げるとともに、施設維持管理費用の縮減に向けて、管理運営の効率化や施設の長寿命化にもあわせて取り組んでいる。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楕円 80"/>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2" name="有形固定資産減価償却率該当値テキスト"/>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3" name="楕円 82"/>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152188</xdr:rowOff>
    </xdr:from>
    <xdr:to>
      <xdr:col>23</xdr:col>
      <xdr:colOff>85725</xdr:colOff>
      <xdr:row>30</xdr:row>
      <xdr:rowOff>52705</xdr:rowOff>
    </xdr:to>
    <xdr:cxnSp macro="">
      <xdr:nvCxnSpPr>
        <xdr:cNvPr id="84" name="直線コネクタ 83"/>
        <xdr:cNvCxnSpPr/>
      </xdr:nvCxnSpPr>
      <xdr:spPr>
        <a:xfrm>
          <a:off x="4051300" y="5895763"/>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5" name="楕円 84"/>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152188</xdr:rowOff>
    </xdr:to>
    <xdr:cxnSp macro="">
      <xdr:nvCxnSpPr>
        <xdr:cNvPr id="86" name="直線コネクタ 85"/>
        <xdr:cNvCxnSpPr/>
      </xdr:nvCxnSpPr>
      <xdr:spPr>
        <a:xfrm>
          <a:off x="3289300" y="58381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154093</xdr:rowOff>
    </xdr:from>
    <xdr:to>
      <xdr:col>11</xdr:col>
      <xdr:colOff>187325</xdr:colOff>
      <xdr:row>29</xdr:row>
      <xdr:rowOff>84243</xdr:rowOff>
    </xdr:to>
    <xdr:sp macro="" textlink="">
      <xdr:nvSpPr>
        <xdr:cNvPr id="87" name="楕円 86"/>
        <xdr:cNvSpPr/>
      </xdr:nvSpPr>
      <xdr:spPr>
        <a:xfrm>
          <a:off x="2476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33443</xdr:rowOff>
    </xdr:from>
    <xdr:to>
      <xdr:col>15</xdr:col>
      <xdr:colOff>136525</xdr:colOff>
      <xdr:row>29</xdr:row>
      <xdr:rowOff>94615</xdr:rowOff>
    </xdr:to>
    <xdr:cxnSp macro="">
      <xdr:nvCxnSpPr>
        <xdr:cNvPr id="88" name="直線コネクタ 87"/>
        <xdr:cNvCxnSpPr/>
      </xdr:nvCxnSpPr>
      <xdr:spPr>
        <a:xfrm>
          <a:off x="2527300" y="577701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78528</xdr:rowOff>
    </xdr:from>
    <xdr:to>
      <xdr:col>7</xdr:col>
      <xdr:colOff>187325</xdr:colOff>
      <xdr:row>29</xdr:row>
      <xdr:rowOff>8678</xdr:rowOff>
    </xdr:to>
    <xdr:sp macro="" textlink="">
      <xdr:nvSpPr>
        <xdr:cNvPr id="89" name="楕円 88"/>
        <xdr:cNvSpPr/>
      </xdr:nvSpPr>
      <xdr:spPr>
        <a:xfrm>
          <a:off x="1714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129328</xdr:rowOff>
    </xdr:from>
    <xdr:to>
      <xdr:col>11</xdr:col>
      <xdr:colOff>136525</xdr:colOff>
      <xdr:row>29</xdr:row>
      <xdr:rowOff>33443</xdr:rowOff>
    </xdr:to>
    <xdr:cxnSp macro="">
      <xdr:nvCxnSpPr>
        <xdr:cNvPr id="90" name="直線コネクタ 89"/>
        <xdr:cNvCxnSpPr/>
      </xdr:nvCxnSpPr>
      <xdr:spPr>
        <a:xfrm>
          <a:off x="1765300" y="570145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95" name="n_1mainValue有形固定資産減価償却率"/>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6"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100770</xdr:rowOff>
    </xdr:from>
    <xdr:ext cx="405111" cy="259045"/>
    <xdr:sp macro="" textlink="">
      <xdr:nvSpPr>
        <xdr:cNvPr id="97" name="n_3mainValue有形固定資産減価償却率"/>
        <xdr:cNvSpPr txBox="1"/>
      </xdr:nvSpPr>
      <xdr:spPr>
        <a:xfrm>
          <a:off x="2324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25205</xdr:rowOff>
    </xdr:from>
    <xdr:ext cx="405111" cy="259045"/>
    <xdr:sp macro="" textlink="">
      <xdr:nvSpPr>
        <xdr:cNvPr id="98" name="n_4mainValue有形固定資産減価償却率"/>
        <xdr:cNvSpPr txBox="1"/>
      </xdr:nvSpPr>
      <xdr:spPr>
        <a:xfrm>
          <a:off x="1562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債務償還比率は</a:t>
          </a:r>
          <a:r>
            <a:rPr kumimoji="1" lang="ja-JP" altLang="en-US" sz="900">
              <a:solidFill>
                <a:schemeClr val="dk1"/>
              </a:solidFill>
              <a:effectLst/>
              <a:latin typeface="+mn-lt"/>
              <a:ea typeface="+mn-ea"/>
              <a:cs typeface="+mn-cs"/>
            </a:rPr>
            <a:t>類似団体と同程度の</a:t>
          </a:r>
          <a:r>
            <a:rPr kumimoji="1" lang="ja-JP" altLang="ja-JP" sz="900">
              <a:solidFill>
                <a:schemeClr val="dk1"/>
              </a:solidFill>
              <a:effectLst/>
              <a:latin typeface="+mn-lt"/>
              <a:ea typeface="+mn-ea"/>
              <a:cs typeface="+mn-cs"/>
            </a:rPr>
            <a:t>数値となっている。令和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年度は、地方債現在高の減少などにより計算上の分子が減少した</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臨時財政対策債</a:t>
          </a:r>
          <a:r>
            <a:rPr kumimoji="1" lang="ja-JP" altLang="ja-JP" sz="900">
              <a:solidFill>
                <a:schemeClr val="dk1"/>
              </a:solidFill>
              <a:effectLst/>
              <a:latin typeface="+mn-lt"/>
              <a:ea typeface="+mn-ea"/>
              <a:cs typeface="+mn-cs"/>
            </a:rPr>
            <a:t>等の経常一般財源の</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などにより分母が</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したことで、前年度</a:t>
          </a:r>
          <a:r>
            <a:rPr kumimoji="1" lang="ja-JP" altLang="en-US" sz="900">
              <a:solidFill>
                <a:schemeClr val="dk1"/>
              </a:solidFill>
              <a:effectLst/>
              <a:latin typeface="+mn-lt"/>
              <a:ea typeface="+mn-ea"/>
              <a:cs typeface="+mn-cs"/>
            </a:rPr>
            <a:t>より比率が上昇</a:t>
          </a:r>
          <a:r>
            <a:rPr kumimoji="1" lang="ja-JP" altLang="ja-JP" sz="900">
              <a:solidFill>
                <a:schemeClr val="dk1"/>
              </a:solidFill>
              <a:effectLst/>
              <a:latin typeface="+mn-lt"/>
              <a:ea typeface="+mn-ea"/>
              <a:cs typeface="+mn-cs"/>
            </a:rPr>
            <a:t>した。今後は、市役所新庁舎の建設や新ごみ処理施設の建替えなどの大型事業が控えており、交付税措置のある市債を活用するなど、比率が過度に上昇しないよう取り組んでいく。また、引き続き、歳入面では市税等の一般財源の確保や歳出面では財政健全化に取り組んで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38968</xdr:rowOff>
    </xdr:from>
    <xdr:to>
      <xdr:col>76</xdr:col>
      <xdr:colOff>73025</xdr:colOff>
      <xdr:row>30</xdr:row>
      <xdr:rowOff>140568</xdr:rowOff>
    </xdr:to>
    <xdr:sp macro="" textlink="">
      <xdr:nvSpPr>
        <xdr:cNvPr id="143" name="楕円 142"/>
        <xdr:cNvSpPr/>
      </xdr:nvSpPr>
      <xdr:spPr>
        <a:xfrm>
          <a:off x="14744700" y="59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17395</xdr:rowOff>
    </xdr:from>
    <xdr:ext cx="469744" cy="259045"/>
    <xdr:sp macro="" textlink="">
      <xdr:nvSpPr>
        <xdr:cNvPr id="144" name="債務償還比率該当値テキスト"/>
        <xdr:cNvSpPr txBox="1"/>
      </xdr:nvSpPr>
      <xdr:spPr>
        <a:xfrm>
          <a:off x="14846300" y="59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103307</xdr:rowOff>
    </xdr:from>
    <xdr:to>
      <xdr:col>72</xdr:col>
      <xdr:colOff>123825</xdr:colOff>
      <xdr:row>30</xdr:row>
      <xdr:rowOff>33457</xdr:rowOff>
    </xdr:to>
    <xdr:sp macro="" textlink="">
      <xdr:nvSpPr>
        <xdr:cNvPr id="145" name="楕円 144"/>
        <xdr:cNvSpPr/>
      </xdr:nvSpPr>
      <xdr:spPr>
        <a:xfrm>
          <a:off x="14033500" y="58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154107</xdr:rowOff>
    </xdr:from>
    <xdr:to>
      <xdr:col>76</xdr:col>
      <xdr:colOff>22225</xdr:colOff>
      <xdr:row>30</xdr:row>
      <xdr:rowOff>89768</xdr:rowOff>
    </xdr:to>
    <xdr:cxnSp macro="">
      <xdr:nvCxnSpPr>
        <xdr:cNvPr id="146" name="直線コネクタ 145"/>
        <xdr:cNvCxnSpPr/>
      </xdr:nvCxnSpPr>
      <xdr:spPr>
        <a:xfrm>
          <a:off x="14084300" y="5897682"/>
          <a:ext cx="711200" cy="1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120890</xdr:rowOff>
    </xdr:from>
    <xdr:to>
      <xdr:col>68</xdr:col>
      <xdr:colOff>123825</xdr:colOff>
      <xdr:row>31</xdr:row>
      <xdr:rowOff>51040</xdr:rowOff>
    </xdr:to>
    <xdr:sp macro="" textlink="">
      <xdr:nvSpPr>
        <xdr:cNvPr id="147" name="楕円 146"/>
        <xdr:cNvSpPr/>
      </xdr:nvSpPr>
      <xdr:spPr>
        <a:xfrm>
          <a:off x="13271500" y="60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154107</xdr:rowOff>
    </xdr:from>
    <xdr:to>
      <xdr:col>72</xdr:col>
      <xdr:colOff>73025</xdr:colOff>
      <xdr:row>31</xdr:row>
      <xdr:rowOff>240</xdr:rowOff>
    </xdr:to>
    <xdr:cxnSp macro="">
      <xdr:nvCxnSpPr>
        <xdr:cNvPr id="148" name="直線コネクタ 147"/>
        <xdr:cNvCxnSpPr/>
      </xdr:nvCxnSpPr>
      <xdr:spPr>
        <a:xfrm flipV="1">
          <a:off x="13322300" y="5897682"/>
          <a:ext cx="762000" cy="18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148477</xdr:rowOff>
    </xdr:from>
    <xdr:to>
      <xdr:col>64</xdr:col>
      <xdr:colOff>123825</xdr:colOff>
      <xdr:row>31</xdr:row>
      <xdr:rowOff>78627</xdr:rowOff>
    </xdr:to>
    <xdr:sp macro="" textlink="">
      <xdr:nvSpPr>
        <xdr:cNvPr id="149" name="楕円 148"/>
        <xdr:cNvSpPr/>
      </xdr:nvSpPr>
      <xdr:spPr>
        <a:xfrm>
          <a:off x="125095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240</xdr:rowOff>
    </xdr:from>
    <xdr:to>
      <xdr:col>68</xdr:col>
      <xdr:colOff>73025</xdr:colOff>
      <xdr:row>31</xdr:row>
      <xdr:rowOff>27827</xdr:rowOff>
    </xdr:to>
    <xdr:cxnSp macro="">
      <xdr:nvCxnSpPr>
        <xdr:cNvPr id="150" name="直線コネクタ 149"/>
        <xdr:cNvCxnSpPr/>
      </xdr:nvCxnSpPr>
      <xdr:spPr>
        <a:xfrm flipV="1">
          <a:off x="12560300" y="6086715"/>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10851</xdr:rowOff>
    </xdr:from>
    <xdr:to>
      <xdr:col>60</xdr:col>
      <xdr:colOff>123825</xdr:colOff>
      <xdr:row>31</xdr:row>
      <xdr:rowOff>112451</xdr:rowOff>
    </xdr:to>
    <xdr:sp macro="" textlink="">
      <xdr:nvSpPr>
        <xdr:cNvPr id="151" name="楕円 150"/>
        <xdr:cNvSpPr/>
      </xdr:nvSpPr>
      <xdr:spPr>
        <a:xfrm>
          <a:off x="11747500" y="60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27827</xdr:rowOff>
    </xdr:from>
    <xdr:to>
      <xdr:col>64</xdr:col>
      <xdr:colOff>73025</xdr:colOff>
      <xdr:row>31</xdr:row>
      <xdr:rowOff>61651</xdr:rowOff>
    </xdr:to>
    <xdr:cxnSp macro="">
      <xdr:nvCxnSpPr>
        <xdr:cNvPr id="152" name="直線コネクタ 151"/>
        <xdr:cNvCxnSpPr/>
      </xdr:nvCxnSpPr>
      <xdr:spPr>
        <a:xfrm flipV="1">
          <a:off x="11798300" y="6114302"/>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3" name="n_1aveValue債務償還比率"/>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4" name="n_2aveValue債務償還比率"/>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49984</xdr:rowOff>
    </xdr:from>
    <xdr:ext cx="469744" cy="259045"/>
    <xdr:sp macro="" textlink="">
      <xdr:nvSpPr>
        <xdr:cNvPr id="157" name="n_1mainValue債務償還比率"/>
        <xdr:cNvSpPr txBox="1"/>
      </xdr:nvSpPr>
      <xdr:spPr>
        <a:xfrm>
          <a:off x="13836727" y="56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67567</xdr:rowOff>
    </xdr:from>
    <xdr:ext cx="469744" cy="259045"/>
    <xdr:sp macro="" textlink="">
      <xdr:nvSpPr>
        <xdr:cNvPr id="158" name="n_2mainValue債務償還比率"/>
        <xdr:cNvSpPr txBox="1"/>
      </xdr:nvSpPr>
      <xdr:spPr>
        <a:xfrm>
          <a:off x="13087427" y="58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69754</xdr:rowOff>
    </xdr:from>
    <xdr:ext cx="469744" cy="259045"/>
    <xdr:sp macro="" textlink="">
      <xdr:nvSpPr>
        <xdr:cNvPr id="159" name="n_3mainValue債務償還比率"/>
        <xdr:cNvSpPr txBox="1"/>
      </xdr:nvSpPr>
      <xdr:spPr>
        <a:xfrm>
          <a:off x="12325427" y="615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103578</xdr:rowOff>
    </xdr:from>
    <xdr:ext cx="469744" cy="259045"/>
    <xdr:sp macro="" textlink="">
      <xdr:nvSpPr>
        <xdr:cNvPr id="160" name="n_4mainValue債務償還比率"/>
        <xdr:cNvSpPr txBox="1"/>
      </xdr:nvSpPr>
      <xdr:spPr>
        <a:xfrm>
          <a:off x="11563427" y="6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1" name="楕円 70"/>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2" name="【道路】&#10;有形固定資産減価償却率該当値テキスト"/>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xdr:rowOff>
    </xdr:from>
    <xdr:to>
      <xdr:col>20</xdr:col>
      <xdr:colOff>38100</xdr:colOff>
      <xdr:row>37</xdr:row>
      <xdr:rowOff>117856</xdr:rowOff>
    </xdr:to>
    <xdr:sp macro="" textlink="">
      <xdr:nvSpPr>
        <xdr:cNvPr id="73" name="楕円 72"/>
        <xdr:cNvSpPr/>
      </xdr:nvSpPr>
      <xdr:spPr>
        <a:xfrm>
          <a:off x="3746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67056</xdr:rowOff>
    </xdr:from>
    <xdr:to>
      <xdr:col>24</xdr:col>
      <xdr:colOff>63500</xdr:colOff>
      <xdr:row>37</xdr:row>
      <xdr:rowOff>144780</xdr:rowOff>
    </xdr:to>
    <xdr:cxnSp macro="">
      <xdr:nvCxnSpPr>
        <xdr:cNvPr id="74" name="直線コネクタ 73"/>
        <xdr:cNvCxnSpPr/>
      </xdr:nvCxnSpPr>
      <xdr:spPr>
        <a:xfrm>
          <a:off x="3797300" y="641070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5" name="楕円 74"/>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67056</xdr:rowOff>
    </xdr:to>
    <xdr:cxnSp macro="">
      <xdr:nvCxnSpPr>
        <xdr:cNvPr id="76" name="直線コネクタ 75"/>
        <xdr:cNvCxnSpPr/>
      </xdr:nvCxnSpPr>
      <xdr:spPr>
        <a:xfrm>
          <a:off x="2908300" y="633984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39116</xdr:rowOff>
    </xdr:from>
    <xdr:to>
      <xdr:col>10</xdr:col>
      <xdr:colOff>165100</xdr:colOff>
      <xdr:row>36</xdr:row>
      <xdr:rowOff>140716</xdr:rowOff>
    </xdr:to>
    <xdr:sp macro="" textlink="">
      <xdr:nvSpPr>
        <xdr:cNvPr id="77" name="楕円 76"/>
        <xdr:cNvSpPr/>
      </xdr:nvSpPr>
      <xdr:spPr>
        <a:xfrm>
          <a:off x="1968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89916</xdr:rowOff>
    </xdr:from>
    <xdr:to>
      <xdr:col>15</xdr:col>
      <xdr:colOff>50800</xdr:colOff>
      <xdr:row>36</xdr:row>
      <xdr:rowOff>167640</xdr:rowOff>
    </xdr:to>
    <xdr:cxnSp macro="">
      <xdr:nvCxnSpPr>
        <xdr:cNvPr id="78" name="直線コネクタ 77"/>
        <xdr:cNvCxnSpPr/>
      </xdr:nvCxnSpPr>
      <xdr:spPr>
        <a:xfrm>
          <a:off x="2019300" y="62621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79" name="楕円 78"/>
        <xdr:cNvSpPr/>
      </xdr:nvSpPr>
      <xdr:spPr>
        <a:xfrm>
          <a:off x="1079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36</xdr:row>
      <xdr:rowOff>89916</xdr:rowOff>
    </xdr:to>
    <xdr:cxnSp macro="">
      <xdr:nvCxnSpPr>
        <xdr:cNvPr id="80" name="直線コネクタ 79"/>
        <xdr:cNvCxnSpPr/>
      </xdr:nvCxnSpPr>
      <xdr:spPr>
        <a:xfrm>
          <a:off x="1130300" y="616839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108983</xdr:rowOff>
    </xdr:from>
    <xdr:ext cx="405111" cy="259045"/>
    <xdr:sp macro="" textlink="">
      <xdr:nvSpPr>
        <xdr:cNvPr id="85" name="n_1mainValue【道路】&#10;有形固定資産減価償却率"/>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6" name="n_2main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157243</xdr:rowOff>
    </xdr:from>
    <xdr:ext cx="405111" cy="259045"/>
    <xdr:sp macro="" textlink="">
      <xdr:nvSpPr>
        <xdr:cNvPr id="87" name="n_3mainValue【道路】&#10;有形固定資産減価償却率"/>
        <xdr:cNvSpPr txBox="1"/>
      </xdr:nvSpPr>
      <xdr:spPr>
        <a:xfrm>
          <a:off x="1816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8" name="n_4mainValue【道路】&#10;有形固定資産減価償却率"/>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150695</xdr:rowOff>
    </xdr:from>
    <xdr:to>
      <xdr:col>55</xdr:col>
      <xdr:colOff>50800</xdr:colOff>
      <xdr:row>41</xdr:row>
      <xdr:rowOff>80845</xdr:rowOff>
    </xdr:to>
    <xdr:sp macro="" textlink="">
      <xdr:nvSpPr>
        <xdr:cNvPr id="130" name="楕円 129"/>
        <xdr:cNvSpPr/>
      </xdr:nvSpPr>
      <xdr:spPr>
        <a:xfrm>
          <a:off x="10426700" y="70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129122</xdr:rowOff>
    </xdr:from>
    <xdr:ext cx="469744" cy="259045"/>
    <xdr:sp macro="" textlink="">
      <xdr:nvSpPr>
        <xdr:cNvPr id="131" name="【道路】&#10;一人当たり延長該当値テキスト"/>
        <xdr:cNvSpPr txBox="1"/>
      </xdr:nvSpPr>
      <xdr:spPr>
        <a:xfrm>
          <a:off x="10515600" y="698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150912</xdr:rowOff>
    </xdr:from>
    <xdr:to>
      <xdr:col>50</xdr:col>
      <xdr:colOff>165100</xdr:colOff>
      <xdr:row>41</xdr:row>
      <xdr:rowOff>81062</xdr:rowOff>
    </xdr:to>
    <xdr:sp macro="" textlink="">
      <xdr:nvSpPr>
        <xdr:cNvPr id="132" name="楕円 131"/>
        <xdr:cNvSpPr/>
      </xdr:nvSpPr>
      <xdr:spPr>
        <a:xfrm>
          <a:off x="9588500" y="70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30045</xdr:rowOff>
    </xdr:from>
    <xdr:to>
      <xdr:col>55</xdr:col>
      <xdr:colOff>0</xdr:colOff>
      <xdr:row>41</xdr:row>
      <xdr:rowOff>30262</xdr:rowOff>
    </xdr:to>
    <xdr:cxnSp macro="">
      <xdr:nvCxnSpPr>
        <xdr:cNvPr id="133" name="直線コネクタ 132"/>
        <xdr:cNvCxnSpPr/>
      </xdr:nvCxnSpPr>
      <xdr:spPr>
        <a:xfrm flipV="1">
          <a:off x="9639300" y="7059495"/>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151347</xdr:rowOff>
    </xdr:from>
    <xdr:to>
      <xdr:col>46</xdr:col>
      <xdr:colOff>38100</xdr:colOff>
      <xdr:row>41</xdr:row>
      <xdr:rowOff>81497</xdr:rowOff>
    </xdr:to>
    <xdr:sp macro="" textlink="">
      <xdr:nvSpPr>
        <xdr:cNvPr id="134" name="楕円 133"/>
        <xdr:cNvSpPr/>
      </xdr:nvSpPr>
      <xdr:spPr>
        <a:xfrm>
          <a:off x="8699500" y="70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30262</xdr:rowOff>
    </xdr:from>
    <xdr:to>
      <xdr:col>50</xdr:col>
      <xdr:colOff>114300</xdr:colOff>
      <xdr:row>41</xdr:row>
      <xdr:rowOff>30697</xdr:rowOff>
    </xdr:to>
    <xdr:cxnSp macro="">
      <xdr:nvCxnSpPr>
        <xdr:cNvPr id="135" name="直線コネクタ 134"/>
        <xdr:cNvCxnSpPr/>
      </xdr:nvCxnSpPr>
      <xdr:spPr>
        <a:xfrm flipV="1">
          <a:off x="8750300" y="705971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152436</xdr:rowOff>
    </xdr:from>
    <xdr:to>
      <xdr:col>41</xdr:col>
      <xdr:colOff>101600</xdr:colOff>
      <xdr:row>41</xdr:row>
      <xdr:rowOff>82586</xdr:rowOff>
    </xdr:to>
    <xdr:sp macro="" textlink="">
      <xdr:nvSpPr>
        <xdr:cNvPr id="136" name="楕円 135"/>
        <xdr:cNvSpPr/>
      </xdr:nvSpPr>
      <xdr:spPr>
        <a:xfrm>
          <a:off x="7810500" y="70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30697</xdr:rowOff>
    </xdr:from>
    <xdr:to>
      <xdr:col>45</xdr:col>
      <xdr:colOff>177800</xdr:colOff>
      <xdr:row>41</xdr:row>
      <xdr:rowOff>31786</xdr:rowOff>
    </xdr:to>
    <xdr:cxnSp macro="">
      <xdr:nvCxnSpPr>
        <xdr:cNvPr id="137" name="直線コネクタ 136"/>
        <xdr:cNvCxnSpPr/>
      </xdr:nvCxnSpPr>
      <xdr:spPr>
        <a:xfrm flipV="1">
          <a:off x="7861300" y="706014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153307</xdr:rowOff>
    </xdr:from>
    <xdr:to>
      <xdr:col>36</xdr:col>
      <xdr:colOff>165100</xdr:colOff>
      <xdr:row>41</xdr:row>
      <xdr:rowOff>83457</xdr:rowOff>
    </xdr:to>
    <xdr:sp macro="" textlink="">
      <xdr:nvSpPr>
        <xdr:cNvPr id="138" name="楕円 137"/>
        <xdr:cNvSpPr/>
      </xdr:nvSpPr>
      <xdr:spPr>
        <a:xfrm>
          <a:off x="6921500" y="70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31786</xdr:rowOff>
    </xdr:from>
    <xdr:to>
      <xdr:col>41</xdr:col>
      <xdr:colOff>50800</xdr:colOff>
      <xdr:row>41</xdr:row>
      <xdr:rowOff>32657</xdr:rowOff>
    </xdr:to>
    <xdr:cxnSp macro="">
      <xdr:nvCxnSpPr>
        <xdr:cNvPr id="139" name="直線コネクタ 138"/>
        <xdr:cNvCxnSpPr/>
      </xdr:nvCxnSpPr>
      <xdr:spPr>
        <a:xfrm flipV="1">
          <a:off x="6972300" y="7061236"/>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72189</xdr:rowOff>
    </xdr:from>
    <xdr:ext cx="469744" cy="259045"/>
    <xdr:sp macro="" textlink="">
      <xdr:nvSpPr>
        <xdr:cNvPr id="144" name="n_1mainValue【道路】&#10;一人当たり延長"/>
        <xdr:cNvSpPr txBox="1"/>
      </xdr:nvSpPr>
      <xdr:spPr>
        <a:xfrm>
          <a:off x="9391727" y="710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72624</xdr:rowOff>
    </xdr:from>
    <xdr:ext cx="469744" cy="259045"/>
    <xdr:sp macro="" textlink="">
      <xdr:nvSpPr>
        <xdr:cNvPr id="145" name="n_2mainValue【道路】&#10;一人当たり延長"/>
        <xdr:cNvSpPr txBox="1"/>
      </xdr:nvSpPr>
      <xdr:spPr>
        <a:xfrm>
          <a:off x="8515427" y="710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73713</xdr:rowOff>
    </xdr:from>
    <xdr:ext cx="469744" cy="259045"/>
    <xdr:sp macro="" textlink="">
      <xdr:nvSpPr>
        <xdr:cNvPr id="146" name="n_3mainValue【道路】&#10;一人当たり延長"/>
        <xdr:cNvSpPr txBox="1"/>
      </xdr:nvSpPr>
      <xdr:spPr>
        <a:xfrm>
          <a:off x="7626427" y="71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74584</xdr:rowOff>
    </xdr:from>
    <xdr:ext cx="469744" cy="259045"/>
    <xdr:sp macro="" textlink="">
      <xdr:nvSpPr>
        <xdr:cNvPr id="147" name="n_4mainValue【道路】&#10;一人当たり延長"/>
        <xdr:cNvSpPr txBox="1"/>
      </xdr:nvSpPr>
      <xdr:spPr>
        <a:xfrm>
          <a:off x="6737427" y="71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88" name="楕円 187"/>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89" name="【橋りょう・トンネ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61595</xdr:rowOff>
    </xdr:from>
    <xdr:to>
      <xdr:col>20</xdr:col>
      <xdr:colOff>38100</xdr:colOff>
      <xdr:row>58</xdr:row>
      <xdr:rowOff>163195</xdr:rowOff>
    </xdr:to>
    <xdr:sp macro="" textlink="">
      <xdr:nvSpPr>
        <xdr:cNvPr id="190" name="楕円 189"/>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112395</xdr:rowOff>
    </xdr:from>
    <xdr:to>
      <xdr:col>24</xdr:col>
      <xdr:colOff>63500</xdr:colOff>
      <xdr:row>58</xdr:row>
      <xdr:rowOff>148590</xdr:rowOff>
    </xdr:to>
    <xdr:cxnSp macro="">
      <xdr:nvCxnSpPr>
        <xdr:cNvPr id="191" name="直線コネクタ 190"/>
        <xdr:cNvCxnSpPr/>
      </xdr:nvCxnSpPr>
      <xdr:spPr>
        <a:xfrm>
          <a:off x="3797300" y="100564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92" name="楕円 191"/>
        <xdr:cNvSpPr/>
      </xdr:nvSpPr>
      <xdr:spPr>
        <a:xfrm>
          <a:off x="2857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112395</xdr:rowOff>
    </xdr:to>
    <xdr:cxnSp macro="">
      <xdr:nvCxnSpPr>
        <xdr:cNvPr id="193" name="直線コネクタ 192"/>
        <xdr:cNvCxnSpPr/>
      </xdr:nvCxnSpPr>
      <xdr:spPr>
        <a:xfrm>
          <a:off x="2908300" y="10022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4" name="楕円 193"/>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78105</xdr:rowOff>
    </xdr:to>
    <xdr:cxnSp macro="">
      <xdr:nvCxnSpPr>
        <xdr:cNvPr id="195" name="直線コネクタ 194"/>
        <xdr:cNvCxnSpPr/>
      </xdr:nvCxnSpPr>
      <xdr:spPr>
        <a:xfrm>
          <a:off x="2019300" y="9989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128270</xdr:rowOff>
    </xdr:from>
    <xdr:to>
      <xdr:col>6</xdr:col>
      <xdr:colOff>38100</xdr:colOff>
      <xdr:row>58</xdr:row>
      <xdr:rowOff>58420</xdr:rowOff>
    </xdr:to>
    <xdr:sp macro="" textlink="">
      <xdr:nvSpPr>
        <xdr:cNvPr id="196" name="楕円 195"/>
        <xdr:cNvSpPr/>
      </xdr:nvSpPr>
      <xdr:spPr>
        <a:xfrm>
          <a:off x="107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xdr:rowOff>
    </xdr:from>
    <xdr:to>
      <xdr:col>10</xdr:col>
      <xdr:colOff>114300</xdr:colOff>
      <xdr:row>58</xdr:row>
      <xdr:rowOff>45720</xdr:rowOff>
    </xdr:to>
    <xdr:cxnSp macro="">
      <xdr:nvCxnSpPr>
        <xdr:cNvPr id="197" name="直線コネクタ 196"/>
        <xdr:cNvCxnSpPr/>
      </xdr:nvCxnSpPr>
      <xdr:spPr>
        <a:xfrm>
          <a:off x="1130300" y="9951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8272</xdr:rowOff>
    </xdr:from>
    <xdr:ext cx="405111" cy="259045"/>
    <xdr:sp macro="" textlink="">
      <xdr:nvSpPr>
        <xdr:cNvPr id="202" name="n_1mainValue【橋りょう・トンネル】&#10;有形固定資産減価償却率"/>
        <xdr:cNvSpPr txBox="1"/>
      </xdr:nvSpPr>
      <xdr:spPr>
        <a:xfrm>
          <a:off x="3582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145432</xdr:rowOff>
    </xdr:from>
    <xdr:ext cx="405111" cy="259045"/>
    <xdr:sp macro="" textlink="">
      <xdr:nvSpPr>
        <xdr:cNvPr id="203" name="n_2mainValue【橋りょう・トンネル】&#10;有形固定資産減価償却率"/>
        <xdr:cNvSpPr txBox="1"/>
      </xdr:nvSpPr>
      <xdr:spPr>
        <a:xfrm>
          <a:off x="2705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4" name="n_3mainValue【橋りょう・トンネ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74947</xdr:rowOff>
    </xdr:from>
    <xdr:ext cx="405111" cy="259045"/>
    <xdr:sp macro="" textlink="">
      <xdr:nvSpPr>
        <xdr:cNvPr id="205" name="n_4mainValue【橋りょう・トンネル】&#10;有形固定資産減価償却率"/>
        <xdr:cNvSpPr txBox="1"/>
      </xdr:nvSpPr>
      <xdr:spPr>
        <a:xfrm>
          <a:off x="927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157958</xdr:rowOff>
    </xdr:from>
    <xdr:to>
      <xdr:col>55</xdr:col>
      <xdr:colOff>50800</xdr:colOff>
      <xdr:row>63</xdr:row>
      <xdr:rowOff>88108</xdr:rowOff>
    </xdr:to>
    <xdr:sp macro="" textlink="">
      <xdr:nvSpPr>
        <xdr:cNvPr id="245" name="楕円 244"/>
        <xdr:cNvSpPr/>
      </xdr:nvSpPr>
      <xdr:spPr>
        <a:xfrm>
          <a:off x="10426700" y="107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136385</xdr:rowOff>
    </xdr:from>
    <xdr:ext cx="534377" cy="259045"/>
    <xdr:sp macro="" textlink="">
      <xdr:nvSpPr>
        <xdr:cNvPr id="246" name="【橋りょう・トンネル】&#10;一人当たり有形固定資産（償却資産）額該当値テキスト"/>
        <xdr:cNvSpPr txBox="1"/>
      </xdr:nvSpPr>
      <xdr:spPr>
        <a:xfrm>
          <a:off x="10515600" y="107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157614</xdr:rowOff>
    </xdr:from>
    <xdr:to>
      <xdr:col>50</xdr:col>
      <xdr:colOff>165100</xdr:colOff>
      <xdr:row>63</xdr:row>
      <xdr:rowOff>87764</xdr:rowOff>
    </xdr:to>
    <xdr:sp macro="" textlink="">
      <xdr:nvSpPr>
        <xdr:cNvPr id="247" name="楕円 246"/>
        <xdr:cNvSpPr/>
      </xdr:nvSpPr>
      <xdr:spPr>
        <a:xfrm>
          <a:off x="9588500" y="107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36964</xdr:rowOff>
    </xdr:from>
    <xdr:to>
      <xdr:col>55</xdr:col>
      <xdr:colOff>0</xdr:colOff>
      <xdr:row>63</xdr:row>
      <xdr:rowOff>37308</xdr:rowOff>
    </xdr:to>
    <xdr:cxnSp macro="">
      <xdr:nvCxnSpPr>
        <xdr:cNvPr id="248" name="直線コネクタ 247"/>
        <xdr:cNvCxnSpPr/>
      </xdr:nvCxnSpPr>
      <xdr:spPr>
        <a:xfrm>
          <a:off x="9639300" y="10838314"/>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157851</xdr:rowOff>
    </xdr:from>
    <xdr:to>
      <xdr:col>46</xdr:col>
      <xdr:colOff>38100</xdr:colOff>
      <xdr:row>63</xdr:row>
      <xdr:rowOff>88001</xdr:rowOff>
    </xdr:to>
    <xdr:sp macro="" textlink="">
      <xdr:nvSpPr>
        <xdr:cNvPr id="249" name="楕円 248"/>
        <xdr:cNvSpPr/>
      </xdr:nvSpPr>
      <xdr:spPr>
        <a:xfrm>
          <a:off x="8699500" y="107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36964</xdr:rowOff>
    </xdr:from>
    <xdr:to>
      <xdr:col>50</xdr:col>
      <xdr:colOff>114300</xdr:colOff>
      <xdr:row>63</xdr:row>
      <xdr:rowOff>37201</xdr:rowOff>
    </xdr:to>
    <xdr:cxnSp macro="">
      <xdr:nvCxnSpPr>
        <xdr:cNvPr id="250" name="直線コネクタ 249"/>
        <xdr:cNvCxnSpPr/>
      </xdr:nvCxnSpPr>
      <xdr:spPr>
        <a:xfrm flipV="1">
          <a:off x="8750300" y="1083831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158586</xdr:rowOff>
    </xdr:from>
    <xdr:to>
      <xdr:col>41</xdr:col>
      <xdr:colOff>101600</xdr:colOff>
      <xdr:row>63</xdr:row>
      <xdr:rowOff>88736</xdr:rowOff>
    </xdr:to>
    <xdr:sp macro="" textlink="">
      <xdr:nvSpPr>
        <xdr:cNvPr id="251" name="楕円 250"/>
        <xdr:cNvSpPr/>
      </xdr:nvSpPr>
      <xdr:spPr>
        <a:xfrm>
          <a:off x="7810500" y="107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37201</xdr:rowOff>
    </xdr:from>
    <xdr:to>
      <xdr:col>45</xdr:col>
      <xdr:colOff>177800</xdr:colOff>
      <xdr:row>63</xdr:row>
      <xdr:rowOff>37936</xdr:rowOff>
    </xdr:to>
    <xdr:cxnSp macro="">
      <xdr:nvCxnSpPr>
        <xdr:cNvPr id="252" name="直線コネクタ 251"/>
        <xdr:cNvCxnSpPr/>
      </xdr:nvCxnSpPr>
      <xdr:spPr>
        <a:xfrm flipV="1">
          <a:off x="7861300" y="10838551"/>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158011</xdr:rowOff>
    </xdr:from>
    <xdr:to>
      <xdr:col>36</xdr:col>
      <xdr:colOff>165100</xdr:colOff>
      <xdr:row>63</xdr:row>
      <xdr:rowOff>88161</xdr:rowOff>
    </xdr:to>
    <xdr:sp macro="" textlink="">
      <xdr:nvSpPr>
        <xdr:cNvPr id="253" name="楕円 252"/>
        <xdr:cNvSpPr/>
      </xdr:nvSpPr>
      <xdr:spPr>
        <a:xfrm>
          <a:off x="6921500" y="107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37361</xdr:rowOff>
    </xdr:from>
    <xdr:to>
      <xdr:col>41</xdr:col>
      <xdr:colOff>50800</xdr:colOff>
      <xdr:row>63</xdr:row>
      <xdr:rowOff>37936</xdr:rowOff>
    </xdr:to>
    <xdr:cxnSp macro="">
      <xdr:nvCxnSpPr>
        <xdr:cNvPr id="254" name="直線コネクタ 253"/>
        <xdr:cNvCxnSpPr/>
      </xdr:nvCxnSpPr>
      <xdr:spPr>
        <a:xfrm>
          <a:off x="6972300" y="10838711"/>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78891</xdr:rowOff>
    </xdr:from>
    <xdr:ext cx="534377" cy="259045"/>
    <xdr:sp macro="" textlink="">
      <xdr:nvSpPr>
        <xdr:cNvPr id="259" name="n_1mainValue【橋りょう・トンネル】&#10;一人当たり有形固定資産（償却資産）額"/>
        <xdr:cNvSpPr txBox="1"/>
      </xdr:nvSpPr>
      <xdr:spPr>
        <a:xfrm>
          <a:off x="9359411" y="108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79128</xdr:rowOff>
    </xdr:from>
    <xdr:ext cx="534377" cy="259045"/>
    <xdr:sp macro="" textlink="">
      <xdr:nvSpPr>
        <xdr:cNvPr id="260" name="n_2mainValue【橋りょう・トンネル】&#10;一人当たり有形固定資産（償却資産）額"/>
        <xdr:cNvSpPr txBox="1"/>
      </xdr:nvSpPr>
      <xdr:spPr>
        <a:xfrm>
          <a:off x="8483111" y="108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79863</xdr:rowOff>
    </xdr:from>
    <xdr:ext cx="534377" cy="259045"/>
    <xdr:sp macro="" textlink="">
      <xdr:nvSpPr>
        <xdr:cNvPr id="261" name="n_3mainValue【橋りょう・トンネル】&#10;一人当たり有形固定資産（償却資産）額"/>
        <xdr:cNvSpPr txBox="1"/>
      </xdr:nvSpPr>
      <xdr:spPr>
        <a:xfrm>
          <a:off x="7594111" y="108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79288</xdr:rowOff>
    </xdr:from>
    <xdr:ext cx="534377" cy="259045"/>
    <xdr:sp macro="" textlink="">
      <xdr:nvSpPr>
        <xdr:cNvPr id="262" name="n_4mainValue【橋りょう・トンネル】&#10;一人当たり有形固定資産（償却資産）額"/>
        <xdr:cNvSpPr txBox="1"/>
      </xdr:nvSpPr>
      <xdr:spPr>
        <a:xfrm>
          <a:off x="6705111" y="108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305" name="楕円 304"/>
        <xdr:cNvSpPr/>
      </xdr:nvSpPr>
      <xdr:spPr>
        <a:xfrm>
          <a:off x="4584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5278</xdr:rowOff>
    </xdr:from>
    <xdr:ext cx="405111" cy="259045"/>
    <xdr:sp macro="" textlink="">
      <xdr:nvSpPr>
        <xdr:cNvPr id="306" name="【公営住宅】&#10;有形固定資産減価償却率該当値テキスト"/>
        <xdr:cNvSpPr txBox="1"/>
      </xdr:nvSpPr>
      <xdr:spPr>
        <a:xfrm>
          <a:off x="4673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82006</xdr:rowOff>
    </xdr:from>
    <xdr:to>
      <xdr:col>20</xdr:col>
      <xdr:colOff>38100</xdr:colOff>
      <xdr:row>81</xdr:row>
      <xdr:rowOff>12156</xdr:rowOff>
    </xdr:to>
    <xdr:sp macro="" textlink="">
      <xdr:nvSpPr>
        <xdr:cNvPr id="307" name="楕円 306"/>
        <xdr:cNvSpPr/>
      </xdr:nvSpPr>
      <xdr:spPr>
        <a:xfrm>
          <a:off x="3746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132806</xdr:rowOff>
    </xdr:from>
    <xdr:to>
      <xdr:col>24</xdr:col>
      <xdr:colOff>63500</xdr:colOff>
      <xdr:row>81</xdr:row>
      <xdr:rowOff>33201</xdr:rowOff>
    </xdr:to>
    <xdr:cxnSp macro="">
      <xdr:nvCxnSpPr>
        <xdr:cNvPr id="308" name="直線コネクタ 307"/>
        <xdr:cNvCxnSpPr/>
      </xdr:nvCxnSpPr>
      <xdr:spPr>
        <a:xfrm>
          <a:off x="3797300" y="138488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19957</xdr:rowOff>
    </xdr:from>
    <xdr:to>
      <xdr:col>15</xdr:col>
      <xdr:colOff>101600</xdr:colOff>
      <xdr:row>80</xdr:row>
      <xdr:rowOff>121557</xdr:rowOff>
    </xdr:to>
    <xdr:sp macro="" textlink="">
      <xdr:nvSpPr>
        <xdr:cNvPr id="309" name="楕円 308"/>
        <xdr:cNvSpPr/>
      </xdr:nvSpPr>
      <xdr:spPr>
        <a:xfrm>
          <a:off x="2857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70757</xdr:rowOff>
    </xdr:from>
    <xdr:to>
      <xdr:col>19</xdr:col>
      <xdr:colOff>177800</xdr:colOff>
      <xdr:row>80</xdr:row>
      <xdr:rowOff>132806</xdr:rowOff>
    </xdr:to>
    <xdr:cxnSp macro="">
      <xdr:nvCxnSpPr>
        <xdr:cNvPr id="310" name="直線コネクタ 309"/>
        <xdr:cNvCxnSpPr/>
      </xdr:nvCxnSpPr>
      <xdr:spPr>
        <a:xfrm>
          <a:off x="2908300" y="137867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148952</xdr:rowOff>
    </xdr:from>
    <xdr:to>
      <xdr:col>10</xdr:col>
      <xdr:colOff>165100</xdr:colOff>
      <xdr:row>80</xdr:row>
      <xdr:rowOff>79102</xdr:rowOff>
    </xdr:to>
    <xdr:sp macro="" textlink="">
      <xdr:nvSpPr>
        <xdr:cNvPr id="311" name="楕円 310"/>
        <xdr:cNvSpPr/>
      </xdr:nvSpPr>
      <xdr:spPr>
        <a:xfrm>
          <a:off x="1968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28302</xdr:rowOff>
    </xdr:from>
    <xdr:to>
      <xdr:col>15</xdr:col>
      <xdr:colOff>50800</xdr:colOff>
      <xdr:row>80</xdr:row>
      <xdr:rowOff>70757</xdr:rowOff>
    </xdr:to>
    <xdr:cxnSp macro="">
      <xdr:nvCxnSpPr>
        <xdr:cNvPr id="312" name="直線コネクタ 311"/>
        <xdr:cNvCxnSpPr/>
      </xdr:nvCxnSpPr>
      <xdr:spPr>
        <a:xfrm>
          <a:off x="2019300" y="137443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77107</xdr:rowOff>
    </xdr:from>
    <xdr:to>
      <xdr:col>6</xdr:col>
      <xdr:colOff>38100</xdr:colOff>
      <xdr:row>80</xdr:row>
      <xdr:rowOff>7257</xdr:rowOff>
    </xdr:to>
    <xdr:sp macro="" textlink="">
      <xdr:nvSpPr>
        <xdr:cNvPr id="313" name="楕円 312"/>
        <xdr:cNvSpPr/>
      </xdr:nvSpPr>
      <xdr:spPr>
        <a:xfrm>
          <a:off x="1079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127907</xdr:rowOff>
    </xdr:from>
    <xdr:to>
      <xdr:col>10</xdr:col>
      <xdr:colOff>114300</xdr:colOff>
      <xdr:row>80</xdr:row>
      <xdr:rowOff>28302</xdr:rowOff>
    </xdr:to>
    <xdr:cxnSp macro="">
      <xdr:nvCxnSpPr>
        <xdr:cNvPr id="314" name="直線コネクタ 313"/>
        <xdr:cNvCxnSpPr/>
      </xdr:nvCxnSpPr>
      <xdr:spPr>
        <a:xfrm>
          <a:off x="1130300" y="136724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28683</xdr:rowOff>
    </xdr:from>
    <xdr:ext cx="405111" cy="259045"/>
    <xdr:sp macro="" textlink="">
      <xdr:nvSpPr>
        <xdr:cNvPr id="319" name="n_1mainValue【公営住宅】&#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138084</xdr:rowOff>
    </xdr:from>
    <xdr:ext cx="405111" cy="259045"/>
    <xdr:sp macro="" textlink="">
      <xdr:nvSpPr>
        <xdr:cNvPr id="320" name="n_2mainValue【公営住宅】&#10;有形固定資産減価償却率"/>
        <xdr:cNvSpPr txBox="1"/>
      </xdr:nvSpPr>
      <xdr:spPr>
        <a:xfrm>
          <a:off x="2705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95629</xdr:rowOff>
    </xdr:from>
    <xdr:ext cx="405111" cy="259045"/>
    <xdr:sp macro="" textlink="">
      <xdr:nvSpPr>
        <xdr:cNvPr id="321" name="n_3mainValue【公営住宅】&#10;有形固定資産減価償却率"/>
        <xdr:cNvSpPr txBox="1"/>
      </xdr:nvSpPr>
      <xdr:spPr>
        <a:xfrm>
          <a:off x="1816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23784</xdr:rowOff>
    </xdr:from>
    <xdr:ext cx="405111" cy="259045"/>
    <xdr:sp macro="" textlink="">
      <xdr:nvSpPr>
        <xdr:cNvPr id="322" name="n_4mainValue【公営住宅】&#10;有形固定資産減価償却率"/>
        <xdr:cNvSpPr txBox="1"/>
      </xdr:nvSpPr>
      <xdr:spPr>
        <a:xfrm>
          <a:off x="927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78282</xdr:rowOff>
    </xdr:from>
    <xdr:to>
      <xdr:col>55</xdr:col>
      <xdr:colOff>50800</xdr:colOff>
      <xdr:row>84</xdr:row>
      <xdr:rowOff>8432</xdr:rowOff>
    </xdr:to>
    <xdr:sp macro="" textlink="">
      <xdr:nvSpPr>
        <xdr:cNvPr id="360" name="楕円 359"/>
        <xdr:cNvSpPr/>
      </xdr:nvSpPr>
      <xdr:spPr>
        <a:xfrm>
          <a:off x="10426700" y="143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56709</xdr:rowOff>
    </xdr:from>
    <xdr:ext cx="469744" cy="259045"/>
    <xdr:sp macro="" textlink="">
      <xdr:nvSpPr>
        <xdr:cNvPr id="361" name="【公営住宅】&#10;一人当たり面積該当値テキスト"/>
        <xdr:cNvSpPr txBox="1"/>
      </xdr:nvSpPr>
      <xdr:spPr>
        <a:xfrm>
          <a:off x="10515600" y="1428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77369</xdr:rowOff>
    </xdr:from>
    <xdr:to>
      <xdr:col>50</xdr:col>
      <xdr:colOff>165100</xdr:colOff>
      <xdr:row>84</xdr:row>
      <xdr:rowOff>7519</xdr:rowOff>
    </xdr:to>
    <xdr:sp macro="" textlink="">
      <xdr:nvSpPr>
        <xdr:cNvPr id="362" name="楕円 361"/>
        <xdr:cNvSpPr/>
      </xdr:nvSpPr>
      <xdr:spPr>
        <a:xfrm>
          <a:off x="9588500" y="143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128169</xdr:rowOff>
    </xdr:from>
    <xdr:to>
      <xdr:col>55</xdr:col>
      <xdr:colOff>0</xdr:colOff>
      <xdr:row>83</xdr:row>
      <xdr:rowOff>129082</xdr:rowOff>
    </xdr:to>
    <xdr:cxnSp macro="">
      <xdr:nvCxnSpPr>
        <xdr:cNvPr id="363" name="直線コネクタ 362"/>
        <xdr:cNvCxnSpPr/>
      </xdr:nvCxnSpPr>
      <xdr:spPr>
        <a:xfrm>
          <a:off x="9639300" y="14358519"/>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74625</xdr:rowOff>
    </xdr:from>
    <xdr:to>
      <xdr:col>46</xdr:col>
      <xdr:colOff>38100</xdr:colOff>
      <xdr:row>84</xdr:row>
      <xdr:rowOff>4775</xdr:rowOff>
    </xdr:to>
    <xdr:sp macro="" textlink="">
      <xdr:nvSpPr>
        <xdr:cNvPr id="364" name="楕円 363"/>
        <xdr:cNvSpPr/>
      </xdr:nvSpPr>
      <xdr:spPr>
        <a:xfrm>
          <a:off x="8699500" y="143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125425</xdr:rowOff>
    </xdr:from>
    <xdr:to>
      <xdr:col>50</xdr:col>
      <xdr:colOff>114300</xdr:colOff>
      <xdr:row>83</xdr:row>
      <xdr:rowOff>128169</xdr:rowOff>
    </xdr:to>
    <xdr:cxnSp macro="">
      <xdr:nvCxnSpPr>
        <xdr:cNvPr id="365" name="直線コネクタ 364"/>
        <xdr:cNvCxnSpPr/>
      </xdr:nvCxnSpPr>
      <xdr:spPr>
        <a:xfrm>
          <a:off x="8750300" y="1435577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74625</xdr:rowOff>
    </xdr:from>
    <xdr:to>
      <xdr:col>41</xdr:col>
      <xdr:colOff>101600</xdr:colOff>
      <xdr:row>84</xdr:row>
      <xdr:rowOff>4775</xdr:rowOff>
    </xdr:to>
    <xdr:sp macro="" textlink="">
      <xdr:nvSpPr>
        <xdr:cNvPr id="366" name="楕円 365"/>
        <xdr:cNvSpPr/>
      </xdr:nvSpPr>
      <xdr:spPr>
        <a:xfrm>
          <a:off x="7810500" y="143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125425</xdr:rowOff>
    </xdr:from>
    <xdr:to>
      <xdr:col>45</xdr:col>
      <xdr:colOff>177800</xdr:colOff>
      <xdr:row>83</xdr:row>
      <xdr:rowOff>125425</xdr:rowOff>
    </xdr:to>
    <xdr:cxnSp macro="">
      <xdr:nvCxnSpPr>
        <xdr:cNvPr id="367" name="直線コネクタ 366"/>
        <xdr:cNvCxnSpPr/>
      </xdr:nvCxnSpPr>
      <xdr:spPr>
        <a:xfrm>
          <a:off x="7861300" y="14355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72797</xdr:rowOff>
    </xdr:from>
    <xdr:to>
      <xdr:col>36</xdr:col>
      <xdr:colOff>165100</xdr:colOff>
      <xdr:row>84</xdr:row>
      <xdr:rowOff>2947</xdr:rowOff>
    </xdr:to>
    <xdr:sp macro="" textlink="">
      <xdr:nvSpPr>
        <xdr:cNvPr id="368" name="楕円 367"/>
        <xdr:cNvSpPr/>
      </xdr:nvSpPr>
      <xdr:spPr>
        <a:xfrm>
          <a:off x="6921500" y="14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123597</xdr:rowOff>
    </xdr:from>
    <xdr:to>
      <xdr:col>41</xdr:col>
      <xdr:colOff>50800</xdr:colOff>
      <xdr:row>83</xdr:row>
      <xdr:rowOff>125425</xdr:rowOff>
    </xdr:to>
    <xdr:cxnSp macro="">
      <xdr:nvCxnSpPr>
        <xdr:cNvPr id="369" name="直線コネクタ 368"/>
        <xdr:cNvCxnSpPr/>
      </xdr:nvCxnSpPr>
      <xdr:spPr>
        <a:xfrm>
          <a:off x="6972300" y="1435394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170096</xdr:rowOff>
    </xdr:from>
    <xdr:ext cx="469744" cy="259045"/>
    <xdr:sp macro="" textlink="">
      <xdr:nvSpPr>
        <xdr:cNvPr id="374" name="n_1mainValue【公営住宅】&#10;一人当たり面積"/>
        <xdr:cNvSpPr txBox="1"/>
      </xdr:nvSpPr>
      <xdr:spPr>
        <a:xfrm>
          <a:off x="9391727" y="1440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167352</xdr:rowOff>
    </xdr:from>
    <xdr:ext cx="469744" cy="259045"/>
    <xdr:sp macro="" textlink="">
      <xdr:nvSpPr>
        <xdr:cNvPr id="375" name="n_2mainValue【公営住宅】&#10;一人当たり面積"/>
        <xdr:cNvSpPr txBox="1"/>
      </xdr:nvSpPr>
      <xdr:spPr>
        <a:xfrm>
          <a:off x="8515427" y="1439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167352</xdr:rowOff>
    </xdr:from>
    <xdr:ext cx="469744" cy="259045"/>
    <xdr:sp macro="" textlink="">
      <xdr:nvSpPr>
        <xdr:cNvPr id="376" name="n_3mainValue【公営住宅】&#10;一人当たり面積"/>
        <xdr:cNvSpPr txBox="1"/>
      </xdr:nvSpPr>
      <xdr:spPr>
        <a:xfrm>
          <a:off x="7626427" y="1439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165524</xdr:rowOff>
    </xdr:from>
    <xdr:ext cx="469744" cy="259045"/>
    <xdr:sp macro="" textlink="">
      <xdr:nvSpPr>
        <xdr:cNvPr id="377" name="n_4mainValue【公営住宅】&#10;一人当たり面積"/>
        <xdr:cNvSpPr txBox="1"/>
      </xdr:nvSpPr>
      <xdr:spPr>
        <a:xfrm>
          <a:off x="6737427" y="1439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73025</xdr:rowOff>
    </xdr:from>
    <xdr:to>
      <xdr:col>24</xdr:col>
      <xdr:colOff>114300</xdr:colOff>
      <xdr:row>105</xdr:row>
      <xdr:rowOff>3175</xdr:rowOff>
    </xdr:to>
    <xdr:sp macro="" textlink="">
      <xdr:nvSpPr>
        <xdr:cNvPr id="418" name="楕円 417"/>
        <xdr:cNvSpPr/>
      </xdr:nvSpPr>
      <xdr:spPr>
        <a:xfrm>
          <a:off x="45847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95902</xdr:rowOff>
    </xdr:from>
    <xdr:ext cx="405111" cy="259045"/>
    <xdr:sp macro="" textlink="">
      <xdr:nvSpPr>
        <xdr:cNvPr id="419" name="【港湾・漁港】&#10;有形固定資産減価償却率該当値テキスト"/>
        <xdr:cNvSpPr txBox="1"/>
      </xdr:nvSpPr>
      <xdr:spPr>
        <a:xfrm>
          <a:off x="4673600"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31114</xdr:rowOff>
    </xdr:from>
    <xdr:to>
      <xdr:col>20</xdr:col>
      <xdr:colOff>38100</xdr:colOff>
      <xdr:row>104</xdr:row>
      <xdr:rowOff>132714</xdr:rowOff>
    </xdr:to>
    <xdr:sp macro="" textlink="">
      <xdr:nvSpPr>
        <xdr:cNvPr id="420" name="楕円 419"/>
        <xdr:cNvSpPr/>
      </xdr:nvSpPr>
      <xdr:spPr>
        <a:xfrm>
          <a:off x="3746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81914</xdr:rowOff>
    </xdr:from>
    <xdr:to>
      <xdr:col>24</xdr:col>
      <xdr:colOff>63500</xdr:colOff>
      <xdr:row>104</xdr:row>
      <xdr:rowOff>123825</xdr:rowOff>
    </xdr:to>
    <xdr:cxnSp macro="">
      <xdr:nvCxnSpPr>
        <xdr:cNvPr id="421" name="直線コネクタ 420"/>
        <xdr:cNvCxnSpPr/>
      </xdr:nvCxnSpPr>
      <xdr:spPr>
        <a:xfrm>
          <a:off x="3797300" y="179127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164464</xdr:rowOff>
    </xdr:from>
    <xdr:to>
      <xdr:col>15</xdr:col>
      <xdr:colOff>101600</xdr:colOff>
      <xdr:row>104</xdr:row>
      <xdr:rowOff>94614</xdr:rowOff>
    </xdr:to>
    <xdr:sp macro="" textlink="">
      <xdr:nvSpPr>
        <xdr:cNvPr id="422" name="楕円 421"/>
        <xdr:cNvSpPr/>
      </xdr:nvSpPr>
      <xdr:spPr>
        <a:xfrm>
          <a:off x="2857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43814</xdr:rowOff>
    </xdr:from>
    <xdr:to>
      <xdr:col>19</xdr:col>
      <xdr:colOff>177800</xdr:colOff>
      <xdr:row>104</xdr:row>
      <xdr:rowOff>81914</xdr:rowOff>
    </xdr:to>
    <xdr:cxnSp macro="">
      <xdr:nvCxnSpPr>
        <xdr:cNvPr id="423" name="直線コネクタ 422"/>
        <xdr:cNvCxnSpPr/>
      </xdr:nvCxnSpPr>
      <xdr:spPr>
        <a:xfrm>
          <a:off x="2908300" y="17874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424" name="楕円 423"/>
        <xdr:cNvSpPr/>
      </xdr:nvSpPr>
      <xdr:spPr>
        <a:xfrm>
          <a:off x="1968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5714</xdr:rowOff>
    </xdr:from>
    <xdr:to>
      <xdr:col>15</xdr:col>
      <xdr:colOff>50800</xdr:colOff>
      <xdr:row>104</xdr:row>
      <xdr:rowOff>43814</xdr:rowOff>
    </xdr:to>
    <xdr:cxnSp macro="">
      <xdr:nvCxnSpPr>
        <xdr:cNvPr id="425" name="直線コネクタ 424"/>
        <xdr:cNvCxnSpPr/>
      </xdr:nvCxnSpPr>
      <xdr:spPr>
        <a:xfrm>
          <a:off x="2019300" y="17836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145414</xdr:rowOff>
    </xdr:from>
    <xdr:to>
      <xdr:col>6</xdr:col>
      <xdr:colOff>38100</xdr:colOff>
      <xdr:row>104</xdr:row>
      <xdr:rowOff>75564</xdr:rowOff>
    </xdr:to>
    <xdr:sp macro="" textlink="">
      <xdr:nvSpPr>
        <xdr:cNvPr id="426" name="楕円 425"/>
        <xdr:cNvSpPr/>
      </xdr:nvSpPr>
      <xdr:spPr>
        <a:xfrm>
          <a:off x="1079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5714</xdr:rowOff>
    </xdr:from>
    <xdr:to>
      <xdr:col>10</xdr:col>
      <xdr:colOff>114300</xdr:colOff>
      <xdr:row>104</xdr:row>
      <xdr:rowOff>24764</xdr:rowOff>
    </xdr:to>
    <xdr:cxnSp macro="">
      <xdr:nvCxnSpPr>
        <xdr:cNvPr id="427" name="直線コネクタ 426"/>
        <xdr:cNvCxnSpPr/>
      </xdr:nvCxnSpPr>
      <xdr:spPr>
        <a:xfrm flipV="1">
          <a:off x="1130300" y="178365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xdr:cNvSpPr txBox="1"/>
      </xdr:nvSpPr>
      <xdr:spPr>
        <a:xfrm>
          <a:off x="927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149241</xdr:rowOff>
    </xdr:from>
    <xdr:ext cx="405111" cy="259045"/>
    <xdr:sp macro="" textlink="">
      <xdr:nvSpPr>
        <xdr:cNvPr id="432" name="n_1mainValue【港湾・漁港】&#10;有形固定資産減価償却率"/>
        <xdr:cNvSpPr txBox="1"/>
      </xdr:nvSpPr>
      <xdr:spPr>
        <a:xfrm>
          <a:off x="3582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33" name="n_2mainValue【港湾・漁港】&#10;有形固定資産減価償却率"/>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73041</xdr:rowOff>
    </xdr:from>
    <xdr:ext cx="405111" cy="259045"/>
    <xdr:sp macro="" textlink="">
      <xdr:nvSpPr>
        <xdr:cNvPr id="434" name="n_3mainValue【港湾・漁港】&#10;有形固定資産減価償却率"/>
        <xdr:cNvSpPr txBox="1"/>
      </xdr:nvSpPr>
      <xdr:spPr>
        <a:xfrm>
          <a:off x="1816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92091</xdr:rowOff>
    </xdr:from>
    <xdr:ext cx="405111" cy="259045"/>
    <xdr:sp macro="" textlink="">
      <xdr:nvSpPr>
        <xdr:cNvPr id="435" name="n_4mainValue【港湾・漁港】&#10;有形固定資産減価償却率"/>
        <xdr:cNvSpPr txBox="1"/>
      </xdr:nvSpPr>
      <xdr:spPr>
        <a:xfrm>
          <a:off x="927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107135</xdr:rowOff>
    </xdr:from>
    <xdr:to>
      <xdr:col>55</xdr:col>
      <xdr:colOff>50800</xdr:colOff>
      <xdr:row>109</xdr:row>
      <xdr:rowOff>37285</xdr:rowOff>
    </xdr:to>
    <xdr:sp macro="" textlink="">
      <xdr:nvSpPr>
        <xdr:cNvPr id="477" name="楕円 476"/>
        <xdr:cNvSpPr/>
      </xdr:nvSpPr>
      <xdr:spPr>
        <a:xfrm>
          <a:off x="10426700" y="186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22062</xdr:rowOff>
    </xdr:from>
    <xdr:ext cx="534377" cy="259045"/>
    <xdr:sp macro="" textlink="">
      <xdr:nvSpPr>
        <xdr:cNvPr id="478" name="【港湾・漁港】&#10;一人当たり有形固定資産（償却資産）額該当値テキスト"/>
        <xdr:cNvSpPr txBox="1"/>
      </xdr:nvSpPr>
      <xdr:spPr>
        <a:xfrm>
          <a:off x="10515600" y="185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107082</xdr:rowOff>
    </xdr:from>
    <xdr:to>
      <xdr:col>50</xdr:col>
      <xdr:colOff>165100</xdr:colOff>
      <xdr:row>109</xdr:row>
      <xdr:rowOff>37232</xdr:rowOff>
    </xdr:to>
    <xdr:sp macro="" textlink="">
      <xdr:nvSpPr>
        <xdr:cNvPr id="479" name="楕円 478"/>
        <xdr:cNvSpPr/>
      </xdr:nvSpPr>
      <xdr:spPr>
        <a:xfrm>
          <a:off x="9588500" y="186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157882</xdr:rowOff>
    </xdr:from>
    <xdr:to>
      <xdr:col>55</xdr:col>
      <xdr:colOff>0</xdr:colOff>
      <xdr:row>108</xdr:row>
      <xdr:rowOff>157935</xdr:rowOff>
    </xdr:to>
    <xdr:cxnSp macro="">
      <xdr:nvCxnSpPr>
        <xdr:cNvPr id="480" name="直線コネクタ 479"/>
        <xdr:cNvCxnSpPr/>
      </xdr:nvCxnSpPr>
      <xdr:spPr>
        <a:xfrm>
          <a:off x="9639300" y="18674482"/>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107164</xdr:rowOff>
    </xdr:from>
    <xdr:to>
      <xdr:col>46</xdr:col>
      <xdr:colOff>38100</xdr:colOff>
      <xdr:row>109</xdr:row>
      <xdr:rowOff>37314</xdr:rowOff>
    </xdr:to>
    <xdr:sp macro="" textlink="">
      <xdr:nvSpPr>
        <xdr:cNvPr id="481" name="楕円 480"/>
        <xdr:cNvSpPr/>
      </xdr:nvSpPr>
      <xdr:spPr>
        <a:xfrm>
          <a:off x="8699500" y="186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157882</xdr:rowOff>
    </xdr:from>
    <xdr:to>
      <xdr:col>50</xdr:col>
      <xdr:colOff>114300</xdr:colOff>
      <xdr:row>108</xdr:row>
      <xdr:rowOff>157964</xdr:rowOff>
    </xdr:to>
    <xdr:cxnSp macro="">
      <xdr:nvCxnSpPr>
        <xdr:cNvPr id="482" name="直線コネクタ 481"/>
        <xdr:cNvCxnSpPr/>
      </xdr:nvCxnSpPr>
      <xdr:spPr>
        <a:xfrm flipV="1">
          <a:off x="8750300" y="1867448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107223</xdr:rowOff>
    </xdr:from>
    <xdr:to>
      <xdr:col>41</xdr:col>
      <xdr:colOff>101600</xdr:colOff>
      <xdr:row>109</xdr:row>
      <xdr:rowOff>37373</xdr:rowOff>
    </xdr:to>
    <xdr:sp macro="" textlink="">
      <xdr:nvSpPr>
        <xdr:cNvPr id="483" name="楕円 482"/>
        <xdr:cNvSpPr/>
      </xdr:nvSpPr>
      <xdr:spPr>
        <a:xfrm>
          <a:off x="7810500" y="186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157964</xdr:rowOff>
    </xdr:from>
    <xdr:to>
      <xdr:col>45</xdr:col>
      <xdr:colOff>177800</xdr:colOff>
      <xdr:row>108</xdr:row>
      <xdr:rowOff>158023</xdr:rowOff>
    </xdr:to>
    <xdr:cxnSp macro="">
      <xdr:nvCxnSpPr>
        <xdr:cNvPr id="484" name="直線コネクタ 483"/>
        <xdr:cNvCxnSpPr/>
      </xdr:nvCxnSpPr>
      <xdr:spPr>
        <a:xfrm flipV="1">
          <a:off x="7861300" y="18674564"/>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109679</xdr:rowOff>
    </xdr:from>
    <xdr:to>
      <xdr:col>36</xdr:col>
      <xdr:colOff>165100</xdr:colOff>
      <xdr:row>109</xdr:row>
      <xdr:rowOff>39829</xdr:rowOff>
    </xdr:to>
    <xdr:sp macro="" textlink="">
      <xdr:nvSpPr>
        <xdr:cNvPr id="485" name="楕円 484"/>
        <xdr:cNvSpPr/>
      </xdr:nvSpPr>
      <xdr:spPr>
        <a:xfrm>
          <a:off x="6921500" y="186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158023</xdr:rowOff>
    </xdr:from>
    <xdr:to>
      <xdr:col>41</xdr:col>
      <xdr:colOff>50800</xdr:colOff>
      <xdr:row>108</xdr:row>
      <xdr:rowOff>160479</xdr:rowOff>
    </xdr:to>
    <xdr:cxnSp macro="">
      <xdr:nvCxnSpPr>
        <xdr:cNvPr id="486" name="直線コネクタ 485"/>
        <xdr:cNvCxnSpPr/>
      </xdr:nvCxnSpPr>
      <xdr:spPr>
        <a:xfrm flipV="1">
          <a:off x="6972300" y="18674623"/>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28359</xdr:rowOff>
    </xdr:from>
    <xdr:ext cx="534377" cy="259045"/>
    <xdr:sp macro="" textlink="">
      <xdr:nvSpPr>
        <xdr:cNvPr id="491" name="n_1mainValue【港湾・漁港】&#10;一人当たり有形固定資産（償却資産）額"/>
        <xdr:cNvSpPr txBox="1"/>
      </xdr:nvSpPr>
      <xdr:spPr>
        <a:xfrm>
          <a:off x="9359411" y="187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28441</xdr:rowOff>
    </xdr:from>
    <xdr:ext cx="534377" cy="259045"/>
    <xdr:sp macro="" textlink="">
      <xdr:nvSpPr>
        <xdr:cNvPr id="492" name="n_2mainValue【港湾・漁港】&#10;一人当たり有形固定資産（償却資産）額"/>
        <xdr:cNvSpPr txBox="1"/>
      </xdr:nvSpPr>
      <xdr:spPr>
        <a:xfrm>
          <a:off x="8483111" y="187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28500</xdr:rowOff>
    </xdr:from>
    <xdr:ext cx="534377" cy="259045"/>
    <xdr:sp macro="" textlink="">
      <xdr:nvSpPr>
        <xdr:cNvPr id="493" name="n_3mainValue【港湾・漁港】&#10;一人当たり有形固定資産（償却資産）額"/>
        <xdr:cNvSpPr txBox="1"/>
      </xdr:nvSpPr>
      <xdr:spPr>
        <a:xfrm>
          <a:off x="7594111" y="187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30956</xdr:rowOff>
    </xdr:from>
    <xdr:ext cx="534377" cy="259045"/>
    <xdr:sp macro="" textlink="">
      <xdr:nvSpPr>
        <xdr:cNvPr id="494" name="n_4mainValue【港湾・漁港】&#10;一人当たり有形固定資産（償却資産）額"/>
        <xdr:cNvSpPr txBox="1"/>
      </xdr:nvSpPr>
      <xdr:spPr>
        <a:xfrm>
          <a:off x="6705111" y="187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74930</xdr:rowOff>
    </xdr:from>
    <xdr:to>
      <xdr:col>85</xdr:col>
      <xdr:colOff>177800</xdr:colOff>
      <xdr:row>39</xdr:row>
      <xdr:rowOff>5080</xdr:rowOff>
    </xdr:to>
    <xdr:sp macro="" textlink="">
      <xdr:nvSpPr>
        <xdr:cNvPr id="535" name="楕円 534"/>
        <xdr:cNvSpPr/>
      </xdr:nvSpPr>
      <xdr:spPr>
        <a:xfrm>
          <a:off x="16268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53357</xdr:rowOff>
    </xdr:from>
    <xdr:ext cx="405111" cy="259045"/>
    <xdr:sp macro="" textlink="">
      <xdr:nvSpPr>
        <xdr:cNvPr id="536" name="【認定こども園・幼稚園・保育所】&#10;有形固定資産減価償却率該当値テキスト"/>
        <xdr:cNvSpPr txBox="1"/>
      </xdr:nvSpPr>
      <xdr:spPr>
        <a:xfrm>
          <a:off x="16357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537" name="楕円 536"/>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125730</xdr:rowOff>
    </xdr:to>
    <xdr:cxnSp macro="">
      <xdr:nvCxnSpPr>
        <xdr:cNvPr id="538" name="直線コネクタ 537"/>
        <xdr:cNvCxnSpPr/>
      </xdr:nvCxnSpPr>
      <xdr:spPr>
        <a:xfrm>
          <a:off x="15481300" y="66160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9" name="楕円 538"/>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108585</xdr:rowOff>
    </xdr:to>
    <xdr:cxnSp macro="">
      <xdr:nvCxnSpPr>
        <xdr:cNvPr id="540" name="直線コネクタ 539"/>
        <xdr:cNvCxnSpPr/>
      </xdr:nvCxnSpPr>
      <xdr:spPr>
        <a:xfrm flipV="1">
          <a:off x="14592300" y="6616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41" name="楕円 540"/>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108585</xdr:rowOff>
    </xdr:to>
    <xdr:cxnSp macro="">
      <xdr:nvCxnSpPr>
        <xdr:cNvPr id="542" name="直線コネクタ 541"/>
        <xdr:cNvCxnSpPr/>
      </xdr:nvCxnSpPr>
      <xdr:spPr>
        <a:xfrm>
          <a:off x="13703300" y="65970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543" name="楕円 542"/>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81915</xdr:rowOff>
    </xdr:to>
    <xdr:cxnSp macro="">
      <xdr:nvCxnSpPr>
        <xdr:cNvPr id="544" name="直線コネクタ 543"/>
        <xdr:cNvCxnSpPr/>
      </xdr:nvCxnSpPr>
      <xdr:spPr>
        <a:xfrm>
          <a:off x="12814300" y="65836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ave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549" name="n_1mainValue【認定こども園・幼稚園・保育所】&#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550" name="n_2mainValue【認定こども園・幼稚園・保育所】&#10;有形固定資産減価償却率"/>
        <xdr:cNvSpPr txBox="1"/>
      </xdr:nvSpPr>
      <xdr:spPr>
        <a:xfrm>
          <a:off x="14389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551" name="n_3mainValue【認定こども園・幼稚園・保育所】&#10;有形固定資産減価償却率"/>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552" name="n_4mainValue【認定こども園・幼稚園・保育所】&#10;有形固定資産減価償却率"/>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592" name="楕円 591"/>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593" name="【認定こども園・幼稚園・保育所】&#10;一人当たり面積該当値テキスト"/>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17780</xdr:rowOff>
    </xdr:from>
    <xdr:to>
      <xdr:col>112</xdr:col>
      <xdr:colOff>38100</xdr:colOff>
      <xdr:row>36</xdr:row>
      <xdr:rowOff>119380</xdr:rowOff>
    </xdr:to>
    <xdr:sp macro="" textlink="">
      <xdr:nvSpPr>
        <xdr:cNvPr id="594" name="楕円 593"/>
        <xdr:cNvSpPr/>
      </xdr:nvSpPr>
      <xdr:spPr>
        <a:xfrm>
          <a:off x="2127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68580</xdr:rowOff>
    </xdr:from>
    <xdr:to>
      <xdr:col>116</xdr:col>
      <xdr:colOff>63500</xdr:colOff>
      <xdr:row>36</xdr:row>
      <xdr:rowOff>76200</xdr:rowOff>
    </xdr:to>
    <xdr:cxnSp macro="">
      <xdr:nvCxnSpPr>
        <xdr:cNvPr id="595" name="直線コネクタ 594"/>
        <xdr:cNvCxnSpPr/>
      </xdr:nvCxnSpPr>
      <xdr:spPr>
        <a:xfrm>
          <a:off x="21323300" y="6240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33020</xdr:rowOff>
    </xdr:from>
    <xdr:to>
      <xdr:col>107</xdr:col>
      <xdr:colOff>101600</xdr:colOff>
      <xdr:row>36</xdr:row>
      <xdr:rowOff>134620</xdr:rowOff>
    </xdr:to>
    <xdr:sp macro="" textlink="">
      <xdr:nvSpPr>
        <xdr:cNvPr id="596" name="楕円 595"/>
        <xdr:cNvSpPr/>
      </xdr:nvSpPr>
      <xdr:spPr>
        <a:xfrm>
          <a:off x="2038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68580</xdr:rowOff>
    </xdr:from>
    <xdr:to>
      <xdr:col>111</xdr:col>
      <xdr:colOff>177800</xdr:colOff>
      <xdr:row>36</xdr:row>
      <xdr:rowOff>83820</xdr:rowOff>
    </xdr:to>
    <xdr:cxnSp macro="">
      <xdr:nvCxnSpPr>
        <xdr:cNvPr id="597" name="直線コネクタ 596"/>
        <xdr:cNvCxnSpPr/>
      </xdr:nvCxnSpPr>
      <xdr:spPr>
        <a:xfrm flipV="1">
          <a:off x="20434300" y="624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33020</xdr:rowOff>
    </xdr:from>
    <xdr:to>
      <xdr:col>102</xdr:col>
      <xdr:colOff>165100</xdr:colOff>
      <xdr:row>36</xdr:row>
      <xdr:rowOff>134620</xdr:rowOff>
    </xdr:to>
    <xdr:sp macro="" textlink="">
      <xdr:nvSpPr>
        <xdr:cNvPr id="598" name="楕円 597"/>
        <xdr:cNvSpPr/>
      </xdr:nvSpPr>
      <xdr:spPr>
        <a:xfrm>
          <a:off x="19494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83820</xdr:rowOff>
    </xdr:from>
    <xdr:to>
      <xdr:col>107</xdr:col>
      <xdr:colOff>50800</xdr:colOff>
      <xdr:row>36</xdr:row>
      <xdr:rowOff>83820</xdr:rowOff>
    </xdr:to>
    <xdr:cxnSp macro="">
      <xdr:nvCxnSpPr>
        <xdr:cNvPr id="599" name="直線コネクタ 598"/>
        <xdr:cNvCxnSpPr/>
      </xdr:nvCxnSpPr>
      <xdr:spPr>
        <a:xfrm>
          <a:off x="19545300" y="6256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25400</xdr:rowOff>
    </xdr:from>
    <xdr:to>
      <xdr:col>98</xdr:col>
      <xdr:colOff>38100</xdr:colOff>
      <xdr:row>36</xdr:row>
      <xdr:rowOff>127000</xdr:rowOff>
    </xdr:to>
    <xdr:sp macro="" textlink="">
      <xdr:nvSpPr>
        <xdr:cNvPr id="600" name="楕円 599"/>
        <xdr:cNvSpPr/>
      </xdr:nvSpPr>
      <xdr:spPr>
        <a:xfrm>
          <a:off x="18605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76200</xdr:rowOff>
    </xdr:from>
    <xdr:to>
      <xdr:col>102</xdr:col>
      <xdr:colOff>114300</xdr:colOff>
      <xdr:row>36</xdr:row>
      <xdr:rowOff>83820</xdr:rowOff>
    </xdr:to>
    <xdr:cxnSp macro="">
      <xdr:nvCxnSpPr>
        <xdr:cNvPr id="601" name="直線コネクタ 600"/>
        <xdr:cNvCxnSpPr/>
      </xdr:nvCxnSpPr>
      <xdr:spPr>
        <a:xfrm>
          <a:off x="18656300" y="6248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135907</xdr:rowOff>
    </xdr:from>
    <xdr:ext cx="469744" cy="259045"/>
    <xdr:sp macro="" textlink="">
      <xdr:nvSpPr>
        <xdr:cNvPr id="606" name="n_1mainValue【認定こども園・幼稚園・保育所】&#10;一人当たり面積"/>
        <xdr:cNvSpPr txBox="1"/>
      </xdr:nvSpPr>
      <xdr:spPr>
        <a:xfrm>
          <a:off x="210757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151147</xdr:rowOff>
    </xdr:from>
    <xdr:ext cx="469744" cy="259045"/>
    <xdr:sp macro="" textlink="">
      <xdr:nvSpPr>
        <xdr:cNvPr id="607" name="n_2mainValue【認定こども園・幼稚園・保育所】&#10;一人当たり面積"/>
        <xdr:cNvSpPr txBox="1"/>
      </xdr:nvSpPr>
      <xdr:spPr>
        <a:xfrm>
          <a:off x="20199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151147</xdr:rowOff>
    </xdr:from>
    <xdr:ext cx="469744" cy="259045"/>
    <xdr:sp macro="" textlink="">
      <xdr:nvSpPr>
        <xdr:cNvPr id="608" name="n_3mainValue【認定こども園・幼稚園・保育所】&#10;一人当たり面積"/>
        <xdr:cNvSpPr txBox="1"/>
      </xdr:nvSpPr>
      <xdr:spPr>
        <a:xfrm>
          <a:off x="19310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609" name="n_4mainValue【認定こども園・幼稚園・保育所】&#10;一人当たり面積"/>
        <xdr:cNvSpPr txBox="1"/>
      </xdr:nvSpPr>
      <xdr:spPr>
        <a:xfrm>
          <a:off x="18421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7" name="【学校施設】&#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33782</xdr:rowOff>
    </xdr:from>
    <xdr:to>
      <xdr:col>85</xdr:col>
      <xdr:colOff>177800</xdr:colOff>
      <xdr:row>58</xdr:row>
      <xdr:rowOff>135382</xdr:rowOff>
    </xdr:to>
    <xdr:sp macro="" textlink="">
      <xdr:nvSpPr>
        <xdr:cNvPr id="648" name="楕円 647"/>
        <xdr:cNvSpPr/>
      </xdr:nvSpPr>
      <xdr:spPr>
        <a:xfrm>
          <a:off x="162687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56659</xdr:rowOff>
    </xdr:from>
    <xdr:ext cx="405111" cy="259045"/>
    <xdr:sp macro="" textlink="">
      <xdr:nvSpPr>
        <xdr:cNvPr id="649" name="【学校施設】&#10;有形固定資産減価償却率該当値テキスト"/>
        <xdr:cNvSpPr txBox="1"/>
      </xdr:nvSpPr>
      <xdr:spPr>
        <a:xfrm>
          <a:off x="16357600" y="982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xdr:rowOff>
    </xdr:from>
    <xdr:to>
      <xdr:col>81</xdr:col>
      <xdr:colOff>101600</xdr:colOff>
      <xdr:row>58</xdr:row>
      <xdr:rowOff>105664</xdr:rowOff>
    </xdr:to>
    <xdr:sp macro="" textlink="">
      <xdr:nvSpPr>
        <xdr:cNvPr id="650" name="楕円 649"/>
        <xdr:cNvSpPr/>
      </xdr:nvSpPr>
      <xdr:spPr>
        <a:xfrm>
          <a:off x="15430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54864</xdr:rowOff>
    </xdr:from>
    <xdr:to>
      <xdr:col>85</xdr:col>
      <xdr:colOff>127000</xdr:colOff>
      <xdr:row>58</xdr:row>
      <xdr:rowOff>84582</xdr:rowOff>
    </xdr:to>
    <xdr:cxnSp macro="">
      <xdr:nvCxnSpPr>
        <xdr:cNvPr id="651" name="直線コネクタ 650"/>
        <xdr:cNvCxnSpPr/>
      </xdr:nvCxnSpPr>
      <xdr:spPr>
        <a:xfrm>
          <a:off x="15481300" y="999896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127508</xdr:rowOff>
    </xdr:from>
    <xdr:to>
      <xdr:col>76</xdr:col>
      <xdr:colOff>165100</xdr:colOff>
      <xdr:row>58</xdr:row>
      <xdr:rowOff>57658</xdr:rowOff>
    </xdr:to>
    <xdr:sp macro="" textlink="">
      <xdr:nvSpPr>
        <xdr:cNvPr id="652" name="楕円 651"/>
        <xdr:cNvSpPr/>
      </xdr:nvSpPr>
      <xdr:spPr>
        <a:xfrm>
          <a:off x="14541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xdr:rowOff>
    </xdr:from>
    <xdr:to>
      <xdr:col>81</xdr:col>
      <xdr:colOff>50800</xdr:colOff>
      <xdr:row>58</xdr:row>
      <xdr:rowOff>54864</xdr:rowOff>
    </xdr:to>
    <xdr:cxnSp macro="">
      <xdr:nvCxnSpPr>
        <xdr:cNvPr id="653" name="直線コネクタ 652"/>
        <xdr:cNvCxnSpPr/>
      </xdr:nvCxnSpPr>
      <xdr:spPr>
        <a:xfrm>
          <a:off x="14592300" y="99509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54" name="楕円 653"/>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xdr:rowOff>
    </xdr:from>
    <xdr:to>
      <xdr:col>76</xdr:col>
      <xdr:colOff>114300</xdr:colOff>
      <xdr:row>58</xdr:row>
      <xdr:rowOff>22860</xdr:rowOff>
    </xdr:to>
    <xdr:cxnSp macro="">
      <xdr:nvCxnSpPr>
        <xdr:cNvPr id="655" name="直線コネクタ 654"/>
        <xdr:cNvCxnSpPr/>
      </xdr:nvCxnSpPr>
      <xdr:spPr>
        <a:xfrm flipV="1">
          <a:off x="13703300" y="99509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102362</xdr:rowOff>
    </xdr:from>
    <xdr:to>
      <xdr:col>67</xdr:col>
      <xdr:colOff>101600</xdr:colOff>
      <xdr:row>58</xdr:row>
      <xdr:rowOff>32512</xdr:rowOff>
    </xdr:to>
    <xdr:sp macro="" textlink="">
      <xdr:nvSpPr>
        <xdr:cNvPr id="656" name="楕円 655"/>
        <xdr:cNvSpPr/>
      </xdr:nvSpPr>
      <xdr:spPr>
        <a:xfrm>
          <a:off x="12763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153162</xdr:rowOff>
    </xdr:from>
    <xdr:to>
      <xdr:col>71</xdr:col>
      <xdr:colOff>177800</xdr:colOff>
      <xdr:row>58</xdr:row>
      <xdr:rowOff>22860</xdr:rowOff>
    </xdr:to>
    <xdr:cxnSp macro="">
      <xdr:nvCxnSpPr>
        <xdr:cNvPr id="657" name="直線コネクタ 656"/>
        <xdr:cNvCxnSpPr/>
      </xdr:nvCxnSpPr>
      <xdr:spPr>
        <a:xfrm>
          <a:off x="12814300" y="99258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658" name="n_1aveValue【学校施設】&#10;有形固定資産減価償却率"/>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9" name="n_2aveValue【学校施設】&#10;有形固定資産減価償却率"/>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0" name="n_3aveValue【学校施設】&#10;有形固定資産減価償却率"/>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61" name="n_4aveValue【学校施設】&#10;有形固定資産減価償却率"/>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122191</xdr:rowOff>
    </xdr:from>
    <xdr:ext cx="405111" cy="259045"/>
    <xdr:sp macro="" textlink="">
      <xdr:nvSpPr>
        <xdr:cNvPr id="662" name="n_1mainValue【学校施設】&#10;有形固定資産減価償却率"/>
        <xdr:cNvSpPr txBox="1"/>
      </xdr:nvSpPr>
      <xdr:spPr>
        <a:xfrm>
          <a:off x="152660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74185</xdr:rowOff>
    </xdr:from>
    <xdr:ext cx="405111" cy="259045"/>
    <xdr:sp macro="" textlink="">
      <xdr:nvSpPr>
        <xdr:cNvPr id="663" name="n_2mainValue【学校施設】&#10;有形固定資産減価償却率"/>
        <xdr:cNvSpPr txBox="1"/>
      </xdr:nvSpPr>
      <xdr:spPr>
        <a:xfrm>
          <a:off x="14389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64"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49039</xdr:rowOff>
    </xdr:from>
    <xdr:ext cx="405111" cy="259045"/>
    <xdr:sp macro="" textlink="">
      <xdr:nvSpPr>
        <xdr:cNvPr id="665" name="n_4mainValue【学校施設】&#10;有形固定資産減価償却率"/>
        <xdr:cNvSpPr txBox="1"/>
      </xdr:nvSpPr>
      <xdr:spPr>
        <a:xfrm>
          <a:off x="12611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699" name="【学校施設】&#10;一人当たり面積平均値テキスト"/>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149225</xdr:rowOff>
    </xdr:from>
    <xdr:to>
      <xdr:col>116</xdr:col>
      <xdr:colOff>114300</xdr:colOff>
      <xdr:row>61</xdr:row>
      <xdr:rowOff>79375</xdr:rowOff>
    </xdr:to>
    <xdr:sp macro="" textlink="">
      <xdr:nvSpPr>
        <xdr:cNvPr id="710" name="楕円 709"/>
        <xdr:cNvSpPr/>
      </xdr:nvSpPr>
      <xdr:spPr>
        <a:xfrm>
          <a:off x="22110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127652</xdr:rowOff>
    </xdr:from>
    <xdr:ext cx="469744" cy="259045"/>
    <xdr:sp macro="" textlink="">
      <xdr:nvSpPr>
        <xdr:cNvPr id="711" name="【学校施設】&#10;一人当たり面積該当値テキスト"/>
        <xdr:cNvSpPr txBox="1"/>
      </xdr:nvSpPr>
      <xdr:spPr>
        <a:xfrm>
          <a:off x="22199600"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157797</xdr:rowOff>
    </xdr:from>
    <xdr:to>
      <xdr:col>112</xdr:col>
      <xdr:colOff>38100</xdr:colOff>
      <xdr:row>61</xdr:row>
      <xdr:rowOff>87947</xdr:rowOff>
    </xdr:to>
    <xdr:sp macro="" textlink="">
      <xdr:nvSpPr>
        <xdr:cNvPr id="712" name="楕円 711"/>
        <xdr:cNvSpPr/>
      </xdr:nvSpPr>
      <xdr:spPr>
        <a:xfrm>
          <a:off x="21272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28575</xdr:rowOff>
    </xdr:from>
    <xdr:to>
      <xdr:col>116</xdr:col>
      <xdr:colOff>63500</xdr:colOff>
      <xdr:row>61</xdr:row>
      <xdr:rowOff>37147</xdr:rowOff>
    </xdr:to>
    <xdr:cxnSp macro="">
      <xdr:nvCxnSpPr>
        <xdr:cNvPr id="713" name="直線コネクタ 712"/>
        <xdr:cNvCxnSpPr/>
      </xdr:nvCxnSpPr>
      <xdr:spPr>
        <a:xfrm flipV="1">
          <a:off x="21323300" y="10487025"/>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156369</xdr:rowOff>
    </xdr:from>
    <xdr:to>
      <xdr:col>107</xdr:col>
      <xdr:colOff>101600</xdr:colOff>
      <xdr:row>61</xdr:row>
      <xdr:rowOff>86519</xdr:rowOff>
    </xdr:to>
    <xdr:sp macro="" textlink="">
      <xdr:nvSpPr>
        <xdr:cNvPr id="714" name="楕円 713"/>
        <xdr:cNvSpPr/>
      </xdr:nvSpPr>
      <xdr:spPr>
        <a:xfrm>
          <a:off x="20383500" y="10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35719</xdr:rowOff>
    </xdr:from>
    <xdr:to>
      <xdr:col>111</xdr:col>
      <xdr:colOff>177800</xdr:colOff>
      <xdr:row>61</xdr:row>
      <xdr:rowOff>37147</xdr:rowOff>
    </xdr:to>
    <xdr:cxnSp macro="">
      <xdr:nvCxnSpPr>
        <xdr:cNvPr id="715" name="直線コネクタ 714"/>
        <xdr:cNvCxnSpPr/>
      </xdr:nvCxnSpPr>
      <xdr:spPr>
        <a:xfrm>
          <a:off x="20434300" y="10494169"/>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163513</xdr:rowOff>
    </xdr:from>
    <xdr:to>
      <xdr:col>102</xdr:col>
      <xdr:colOff>165100</xdr:colOff>
      <xdr:row>61</xdr:row>
      <xdr:rowOff>93663</xdr:rowOff>
    </xdr:to>
    <xdr:sp macro="" textlink="">
      <xdr:nvSpPr>
        <xdr:cNvPr id="716" name="楕円 715"/>
        <xdr:cNvSpPr/>
      </xdr:nvSpPr>
      <xdr:spPr>
        <a:xfrm>
          <a:off x="19494500" y="104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35719</xdr:rowOff>
    </xdr:from>
    <xdr:to>
      <xdr:col>107</xdr:col>
      <xdr:colOff>50800</xdr:colOff>
      <xdr:row>61</xdr:row>
      <xdr:rowOff>42863</xdr:rowOff>
    </xdr:to>
    <xdr:cxnSp macro="">
      <xdr:nvCxnSpPr>
        <xdr:cNvPr id="717" name="直線コネクタ 716"/>
        <xdr:cNvCxnSpPr/>
      </xdr:nvCxnSpPr>
      <xdr:spPr>
        <a:xfrm flipV="1">
          <a:off x="19545300" y="1049416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160655</xdr:rowOff>
    </xdr:from>
    <xdr:to>
      <xdr:col>98</xdr:col>
      <xdr:colOff>38100</xdr:colOff>
      <xdr:row>61</xdr:row>
      <xdr:rowOff>90805</xdr:rowOff>
    </xdr:to>
    <xdr:sp macro="" textlink="">
      <xdr:nvSpPr>
        <xdr:cNvPr id="718" name="楕円 717"/>
        <xdr:cNvSpPr/>
      </xdr:nvSpPr>
      <xdr:spPr>
        <a:xfrm>
          <a:off x="18605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40005</xdr:rowOff>
    </xdr:from>
    <xdr:to>
      <xdr:col>102</xdr:col>
      <xdr:colOff>114300</xdr:colOff>
      <xdr:row>61</xdr:row>
      <xdr:rowOff>42863</xdr:rowOff>
    </xdr:to>
    <xdr:cxnSp macro="">
      <xdr:nvCxnSpPr>
        <xdr:cNvPr id="719" name="直線コネクタ 718"/>
        <xdr:cNvCxnSpPr/>
      </xdr:nvCxnSpPr>
      <xdr:spPr>
        <a:xfrm>
          <a:off x="18656300" y="104984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720" name="n_1aveValue【学校施設】&#10;一人当たり面積"/>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721" name="n_2aveValue【学校施設】&#10;一人当たり面積"/>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学校施設】&#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723" name="n_4aveValue【学校施設】&#10;一人当たり面積"/>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79074</xdr:rowOff>
    </xdr:from>
    <xdr:ext cx="469744" cy="259045"/>
    <xdr:sp macro="" textlink="">
      <xdr:nvSpPr>
        <xdr:cNvPr id="724" name="n_1mainValue【学校施設】&#10;一人当たり面積"/>
        <xdr:cNvSpPr txBox="1"/>
      </xdr:nvSpPr>
      <xdr:spPr>
        <a:xfrm>
          <a:off x="21075727" y="1053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77646</xdr:rowOff>
    </xdr:from>
    <xdr:ext cx="469744" cy="259045"/>
    <xdr:sp macro="" textlink="">
      <xdr:nvSpPr>
        <xdr:cNvPr id="725" name="n_2mainValue【学校施設】&#10;一人当たり面積"/>
        <xdr:cNvSpPr txBox="1"/>
      </xdr:nvSpPr>
      <xdr:spPr>
        <a:xfrm>
          <a:off x="20199427" y="1053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84790</xdr:rowOff>
    </xdr:from>
    <xdr:ext cx="469744" cy="259045"/>
    <xdr:sp macro="" textlink="">
      <xdr:nvSpPr>
        <xdr:cNvPr id="726" name="n_3mainValue【学校施設】&#10;一人当たり面積"/>
        <xdr:cNvSpPr txBox="1"/>
      </xdr:nvSpPr>
      <xdr:spPr>
        <a:xfrm>
          <a:off x="19310427" y="105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81932</xdr:rowOff>
    </xdr:from>
    <xdr:ext cx="469744" cy="259045"/>
    <xdr:sp macro="" textlink="">
      <xdr:nvSpPr>
        <xdr:cNvPr id="727" name="n_4mainValue【学校施設】&#10;一人当たり面積"/>
        <xdr:cNvSpPr txBox="1"/>
      </xdr:nvSpPr>
      <xdr:spPr>
        <a:xfrm>
          <a:off x="1842142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道路については、</a:t>
          </a:r>
          <a:r>
            <a:rPr kumimoji="1" lang="ja-JP" altLang="en-US" sz="900">
              <a:solidFill>
                <a:schemeClr val="dk1"/>
              </a:solidFill>
              <a:effectLst/>
              <a:latin typeface="+mn-lt"/>
              <a:ea typeface="+mn-ea"/>
              <a:cs typeface="+mn-cs"/>
            </a:rPr>
            <a:t>有形固定資産減価償却率は類似団体と同等な数値であり、今後も引き続き適正な管理・改修を行っていく。</a:t>
          </a:r>
          <a:endParaRPr lang="ja-JP" altLang="ja-JP" sz="1050">
            <a:effectLst/>
          </a:endParaRPr>
        </a:p>
        <a:p>
          <a:r>
            <a:rPr kumimoji="1" lang="ja-JP" altLang="ja-JP" sz="900">
              <a:solidFill>
                <a:schemeClr val="dk1"/>
              </a:solidFill>
              <a:effectLst/>
              <a:latin typeface="+mn-lt"/>
              <a:ea typeface="+mn-ea"/>
              <a:cs typeface="+mn-cs"/>
            </a:rPr>
            <a:t>橋りょう・トンネルについては、有形固定資産減価償却率は類似団体平均より良好な数値となっている。インフラに関しては、長寿命化等によるライフサイクルコストの縮減を図ることとしており、特に橋りょうについては、個別施設計画としての橋りょう長寿命化修繕計画に基づき</a:t>
          </a:r>
          <a:r>
            <a:rPr kumimoji="1" lang="ja-JP" altLang="en-US" sz="900">
              <a:solidFill>
                <a:schemeClr val="dk1"/>
              </a:solidFill>
              <a:effectLst/>
              <a:latin typeface="+mn-lt"/>
              <a:ea typeface="+mn-ea"/>
              <a:cs typeface="+mn-cs"/>
            </a:rPr>
            <a:t>改修</a:t>
          </a:r>
          <a:r>
            <a:rPr kumimoji="1" lang="ja-JP" altLang="ja-JP" sz="900">
              <a:solidFill>
                <a:schemeClr val="dk1"/>
              </a:solidFill>
              <a:effectLst/>
              <a:latin typeface="+mn-lt"/>
              <a:ea typeface="+mn-ea"/>
              <a:cs typeface="+mn-cs"/>
            </a:rPr>
            <a:t>していることが要因の１つと考えられる。</a:t>
          </a:r>
          <a:endParaRPr lang="ja-JP" altLang="ja-JP" sz="1050">
            <a:effectLst/>
          </a:endParaRPr>
        </a:p>
        <a:p>
          <a:r>
            <a:rPr kumimoji="1" lang="ja-JP" altLang="ja-JP" sz="900">
              <a:solidFill>
                <a:schemeClr val="dk1"/>
              </a:solidFill>
              <a:effectLst/>
              <a:latin typeface="+mn-lt"/>
              <a:ea typeface="+mn-ea"/>
              <a:cs typeface="+mn-cs"/>
            </a:rPr>
            <a:t>公営住宅については、平成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年度までに西二見小池住宅の建て替えが進められたことなどにより、類似団体より良好な数値となっているが、その後減価償却が進むにつれてポイントも上昇している。</a:t>
          </a:r>
          <a:endParaRPr lang="ja-JP" altLang="ja-JP" sz="1050">
            <a:effectLst/>
          </a:endParaRPr>
        </a:p>
        <a:p>
          <a:r>
            <a:rPr kumimoji="1" lang="ja-JP" altLang="ja-JP" sz="900">
              <a:solidFill>
                <a:schemeClr val="dk1"/>
              </a:solidFill>
              <a:effectLst/>
              <a:latin typeface="+mn-lt"/>
              <a:ea typeface="+mn-ea"/>
              <a:cs typeface="+mn-cs"/>
            </a:rPr>
            <a:t>認定こども園・幼稚園・保育所については、類似団体平均と比較して有形固定資産減価償却率が高くなっている。主に</a:t>
          </a:r>
          <a:r>
            <a:rPr kumimoji="1" lang="en-US" altLang="ja-JP" sz="900">
              <a:solidFill>
                <a:schemeClr val="dk1"/>
              </a:solidFill>
              <a:effectLst/>
              <a:latin typeface="+mn-lt"/>
              <a:ea typeface="+mn-ea"/>
              <a:cs typeface="+mn-cs"/>
            </a:rPr>
            <a:t>1960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70</a:t>
          </a:r>
          <a:r>
            <a:rPr kumimoji="1" lang="ja-JP" altLang="ja-JP" sz="900">
              <a:solidFill>
                <a:schemeClr val="dk1"/>
              </a:solidFill>
              <a:effectLst/>
              <a:latin typeface="+mn-lt"/>
              <a:ea typeface="+mn-ea"/>
              <a:cs typeface="+mn-cs"/>
            </a:rPr>
            <a:t>年代に建築された施設が多く、老朽化が進んでいるため、公共施設配置適正化基本計画等に基づき、保育所や幼稚園の今後のあり方を検討する中で、施設の老朽化対策に取り組むこととしている。</a:t>
          </a:r>
          <a:endParaRPr lang="ja-JP" altLang="ja-JP" sz="1050">
            <a:effectLst/>
          </a:endParaRPr>
        </a:p>
        <a:p>
          <a:r>
            <a:rPr kumimoji="1" lang="ja-JP" altLang="ja-JP" sz="900">
              <a:solidFill>
                <a:schemeClr val="dk1"/>
              </a:solidFill>
              <a:effectLst/>
              <a:latin typeface="+mn-lt"/>
              <a:ea typeface="+mn-ea"/>
              <a:cs typeface="+mn-cs"/>
            </a:rPr>
            <a:t>学校施設については、小中学校の空調設備の更新によって有形固定資産減価償却率はやや改善されており、類似団体平均よりも良好な数値となっている。今後は、児童生徒数の推移等を踏まえながら、良好な教育環境の整備を前提とし</a:t>
          </a:r>
          <a:r>
            <a:rPr kumimoji="1" lang="ja-JP" altLang="en-US" sz="900">
              <a:solidFill>
                <a:schemeClr val="dk1"/>
              </a:solidFill>
              <a:effectLst/>
              <a:latin typeface="+mn-lt"/>
              <a:ea typeface="+mn-ea"/>
              <a:cs typeface="+mn-cs"/>
            </a:rPr>
            <a:t>た適正な管理・改修を行っていく</a:t>
          </a:r>
          <a:r>
            <a:rPr kumimoji="1" lang="ja-JP" altLang="ja-JP" sz="900">
              <a:solidFill>
                <a:schemeClr val="dk1"/>
              </a:solidFill>
              <a:effectLst/>
              <a:latin typeface="+mn-lt"/>
              <a:ea typeface="+mn-ea"/>
              <a:cs typeface="+mn-cs"/>
            </a:rPr>
            <a:t>。</a:t>
          </a:r>
          <a:endParaRPr lang="ja-JP"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xdr:cNvSpPr txBox="1"/>
      </xdr:nvSpPr>
      <xdr:spPr>
        <a:xfrm>
          <a:off x="46736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141605</xdr:rowOff>
    </xdr:from>
    <xdr:to>
      <xdr:col>24</xdr:col>
      <xdr:colOff>114300</xdr:colOff>
      <xdr:row>34</xdr:row>
      <xdr:rowOff>71755</xdr:rowOff>
    </xdr:to>
    <xdr:sp macro="" textlink="">
      <xdr:nvSpPr>
        <xdr:cNvPr id="73" name="楕円 72"/>
        <xdr:cNvSpPr/>
      </xdr:nvSpPr>
      <xdr:spPr>
        <a:xfrm>
          <a:off x="45847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56532</xdr:rowOff>
    </xdr:from>
    <xdr:ext cx="405111" cy="259045"/>
    <xdr:sp macro="" textlink="">
      <xdr:nvSpPr>
        <xdr:cNvPr id="74" name="【図書館】&#10;有形固定資産減価償却率該当値テキスト"/>
        <xdr:cNvSpPr txBox="1"/>
      </xdr:nvSpPr>
      <xdr:spPr>
        <a:xfrm>
          <a:off x="46736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86360</xdr:rowOff>
    </xdr:from>
    <xdr:to>
      <xdr:col>20</xdr:col>
      <xdr:colOff>38100</xdr:colOff>
      <xdr:row>34</xdr:row>
      <xdr:rowOff>16510</xdr:rowOff>
    </xdr:to>
    <xdr:sp macro="" textlink="">
      <xdr:nvSpPr>
        <xdr:cNvPr id="75" name="楕円 74"/>
        <xdr:cNvSpPr/>
      </xdr:nvSpPr>
      <xdr:spPr>
        <a:xfrm>
          <a:off x="374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137160</xdr:rowOff>
    </xdr:from>
    <xdr:to>
      <xdr:col>24</xdr:col>
      <xdr:colOff>63500</xdr:colOff>
      <xdr:row>34</xdr:row>
      <xdr:rowOff>20955</xdr:rowOff>
    </xdr:to>
    <xdr:cxnSp macro="">
      <xdr:nvCxnSpPr>
        <xdr:cNvPr id="76" name="直線コネクタ 75"/>
        <xdr:cNvCxnSpPr/>
      </xdr:nvCxnSpPr>
      <xdr:spPr>
        <a:xfrm>
          <a:off x="3797300" y="579501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25400</xdr:rowOff>
    </xdr:from>
    <xdr:to>
      <xdr:col>15</xdr:col>
      <xdr:colOff>101600</xdr:colOff>
      <xdr:row>33</xdr:row>
      <xdr:rowOff>127000</xdr:rowOff>
    </xdr:to>
    <xdr:sp macro="" textlink="">
      <xdr:nvSpPr>
        <xdr:cNvPr id="77" name="楕円 76"/>
        <xdr:cNvSpPr/>
      </xdr:nvSpPr>
      <xdr:spPr>
        <a:xfrm>
          <a:off x="2857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76200</xdr:rowOff>
    </xdr:from>
    <xdr:to>
      <xdr:col>19</xdr:col>
      <xdr:colOff>177800</xdr:colOff>
      <xdr:row>33</xdr:row>
      <xdr:rowOff>137160</xdr:rowOff>
    </xdr:to>
    <xdr:cxnSp macro="">
      <xdr:nvCxnSpPr>
        <xdr:cNvPr id="78" name="直線コネクタ 77"/>
        <xdr:cNvCxnSpPr/>
      </xdr:nvCxnSpPr>
      <xdr:spPr>
        <a:xfrm>
          <a:off x="2908300" y="57340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137795</xdr:rowOff>
    </xdr:from>
    <xdr:to>
      <xdr:col>10</xdr:col>
      <xdr:colOff>165100</xdr:colOff>
      <xdr:row>33</xdr:row>
      <xdr:rowOff>67945</xdr:rowOff>
    </xdr:to>
    <xdr:sp macro="" textlink="">
      <xdr:nvSpPr>
        <xdr:cNvPr id="79" name="楕円 78"/>
        <xdr:cNvSpPr/>
      </xdr:nvSpPr>
      <xdr:spPr>
        <a:xfrm>
          <a:off x="19685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17145</xdr:rowOff>
    </xdr:from>
    <xdr:to>
      <xdr:col>15</xdr:col>
      <xdr:colOff>50800</xdr:colOff>
      <xdr:row>33</xdr:row>
      <xdr:rowOff>76200</xdr:rowOff>
    </xdr:to>
    <xdr:cxnSp macro="">
      <xdr:nvCxnSpPr>
        <xdr:cNvPr id="80" name="直線コネクタ 79"/>
        <xdr:cNvCxnSpPr/>
      </xdr:nvCxnSpPr>
      <xdr:spPr>
        <a:xfrm>
          <a:off x="2019300" y="56749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76835</xdr:rowOff>
    </xdr:from>
    <xdr:to>
      <xdr:col>6</xdr:col>
      <xdr:colOff>38100</xdr:colOff>
      <xdr:row>33</xdr:row>
      <xdr:rowOff>6985</xdr:rowOff>
    </xdr:to>
    <xdr:sp macro="" textlink="">
      <xdr:nvSpPr>
        <xdr:cNvPr id="81" name="楕円 80"/>
        <xdr:cNvSpPr/>
      </xdr:nvSpPr>
      <xdr:spPr>
        <a:xfrm>
          <a:off x="10795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127635</xdr:rowOff>
    </xdr:from>
    <xdr:to>
      <xdr:col>10</xdr:col>
      <xdr:colOff>114300</xdr:colOff>
      <xdr:row>33</xdr:row>
      <xdr:rowOff>17145</xdr:rowOff>
    </xdr:to>
    <xdr:cxnSp macro="">
      <xdr:nvCxnSpPr>
        <xdr:cNvPr id="82" name="直線コネクタ 81"/>
        <xdr:cNvCxnSpPr/>
      </xdr:nvCxnSpPr>
      <xdr:spPr>
        <a:xfrm>
          <a:off x="1130300" y="56140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xdr:cNvSpPr txBox="1"/>
      </xdr:nvSpPr>
      <xdr:spPr>
        <a:xfrm>
          <a:off x="2705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xdr:cNvSpPr txBox="1"/>
      </xdr:nvSpPr>
      <xdr:spPr>
        <a:xfrm>
          <a:off x="1816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xdr:cNvSpPr txBox="1"/>
      </xdr:nvSpPr>
      <xdr:spPr>
        <a:xfrm>
          <a:off x="927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33037</xdr:rowOff>
    </xdr:from>
    <xdr:ext cx="405111" cy="259045"/>
    <xdr:sp macro="" textlink="">
      <xdr:nvSpPr>
        <xdr:cNvPr id="87" name="n_1mainValue【図書館】&#10;有形固定資産減価償却率"/>
        <xdr:cNvSpPr txBox="1"/>
      </xdr:nvSpPr>
      <xdr:spPr>
        <a:xfrm>
          <a:off x="3582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143527</xdr:rowOff>
    </xdr:from>
    <xdr:ext cx="405111" cy="259045"/>
    <xdr:sp macro="" textlink="">
      <xdr:nvSpPr>
        <xdr:cNvPr id="88" name="n_2mainValue【図書館】&#10;有形固定資産減価償却率"/>
        <xdr:cNvSpPr txBox="1"/>
      </xdr:nvSpPr>
      <xdr:spPr>
        <a:xfrm>
          <a:off x="2705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84472</xdr:rowOff>
    </xdr:from>
    <xdr:ext cx="405111" cy="259045"/>
    <xdr:sp macro="" textlink="">
      <xdr:nvSpPr>
        <xdr:cNvPr id="89" name="n_3mainValue【図書館】&#10;有形固定資産減価償却率"/>
        <xdr:cNvSpPr txBox="1"/>
      </xdr:nvSpPr>
      <xdr:spPr>
        <a:xfrm>
          <a:off x="1816744"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23512</xdr:rowOff>
    </xdr:from>
    <xdr:ext cx="405111" cy="259045"/>
    <xdr:sp macro="" textlink="">
      <xdr:nvSpPr>
        <xdr:cNvPr id="90" name="n_4mainValue【図書館】&#10;有形固定資産減価償却率"/>
        <xdr:cNvSpPr txBox="1"/>
      </xdr:nvSpPr>
      <xdr:spPr>
        <a:xfrm>
          <a:off x="927744" y="53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4" name="楕円 133"/>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5"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6" name="楕円 135"/>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7" name="直線コネクタ 136"/>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8" name="楕円 137"/>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9" name="直線コネクタ 138"/>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40" name="楕円 139"/>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41" name="直線コネクタ 140"/>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42" name="楕円 141"/>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43" name="直線コネクタ 142"/>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8"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9"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50"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51" name="n_4main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92" name="楕円 191"/>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93" name="【体育館・プール】&#10;有形固定資産減価償却率該当値テキスト"/>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94" name="楕円 193"/>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129540</xdr:rowOff>
    </xdr:to>
    <xdr:cxnSp macro="">
      <xdr:nvCxnSpPr>
        <xdr:cNvPr id="195" name="直線コネクタ 194"/>
        <xdr:cNvCxnSpPr/>
      </xdr:nvCxnSpPr>
      <xdr:spPr>
        <a:xfrm>
          <a:off x="3797300" y="10363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96" name="楕円 195"/>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76200</xdr:rowOff>
    </xdr:to>
    <xdr:cxnSp macro="">
      <xdr:nvCxnSpPr>
        <xdr:cNvPr id="197" name="直線コネクタ 196"/>
        <xdr:cNvCxnSpPr/>
      </xdr:nvCxnSpPr>
      <xdr:spPr>
        <a:xfrm>
          <a:off x="2908300" y="103117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98" name="楕円 197"/>
        <xdr:cNvSpPr/>
      </xdr:nvSpPr>
      <xdr:spPr>
        <a:xfrm>
          <a:off x="1968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32385</xdr:rowOff>
    </xdr:to>
    <xdr:cxnSp macro="">
      <xdr:nvCxnSpPr>
        <xdr:cNvPr id="199" name="直線コネクタ 198"/>
        <xdr:cNvCxnSpPr/>
      </xdr:nvCxnSpPr>
      <xdr:spPr>
        <a:xfrm flipV="1">
          <a:off x="2019300" y="103117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135890</xdr:rowOff>
    </xdr:from>
    <xdr:to>
      <xdr:col>6</xdr:col>
      <xdr:colOff>38100</xdr:colOff>
      <xdr:row>60</xdr:row>
      <xdr:rowOff>66040</xdr:rowOff>
    </xdr:to>
    <xdr:sp macro="" textlink="">
      <xdr:nvSpPr>
        <xdr:cNvPr id="200" name="楕円 199"/>
        <xdr:cNvSpPr/>
      </xdr:nvSpPr>
      <xdr:spPr>
        <a:xfrm>
          <a:off x="107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xdr:rowOff>
    </xdr:from>
    <xdr:to>
      <xdr:col>10</xdr:col>
      <xdr:colOff>114300</xdr:colOff>
      <xdr:row>60</xdr:row>
      <xdr:rowOff>32385</xdr:rowOff>
    </xdr:to>
    <xdr:cxnSp macro="">
      <xdr:nvCxnSpPr>
        <xdr:cNvPr id="201" name="直線コネクタ 200"/>
        <xdr:cNvCxnSpPr/>
      </xdr:nvCxnSpPr>
      <xdr:spPr>
        <a:xfrm>
          <a:off x="1130300" y="103022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206" name="n_1mainValue【体育館・プー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7" name="n_2main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208" name="n_3mainValue【体育館・プール】&#10;有形固定資産減価償却率"/>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57167</xdr:rowOff>
    </xdr:from>
    <xdr:ext cx="405111" cy="259045"/>
    <xdr:sp macro="" textlink="">
      <xdr:nvSpPr>
        <xdr:cNvPr id="209" name="n_4mainValue【体育館・プール】&#10;有形固定資産減価償却率"/>
        <xdr:cNvSpPr txBox="1"/>
      </xdr:nvSpPr>
      <xdr:spPr>
        <a:xfrm>
          <a:off x="927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247" name="楕円 246"/>
        <xdr:cNvSpPr/>
      </xdr:nvSpPr>
      <xdr:spPr>
        <a:xfrm>
          <a:off x="104267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122445</xdr:rowOff>
    </xdr:from>
    <xdr:ext cx="469744" cy="259045"/>
    <xdr:sp macro="" textlink="">
      <xdr:nvSpPr>
        <xdr:cNvPr id="248" name="【体育館・プール】&#10;一人当たり面積該当値テキスト"/>
        <xdr:cNvSpPr txBox="1"/>
      </xdr:nvSpPr>
      <xdr:spPr>
        <a:xfrm>
          <a:off x="10515600" y="1075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36068</xdr:rowOff>
    </xdr:from>
    <xdr:to>
      <xdr:col>50</xdr:col>
      <xdr:colOff>165100</xdr:colOff>
      <xdr:row>63</xdr:row>
      <xdr:rowOff>137668</xdr:rowOff>
    </xdr:to>
    <xdr:sp macro="" textlink="">
      <xdr:nvSpPr>
        <xdr:cNvPr id="249" name="楕円 248"/>
        <xdr:cNvSpPr/>
      </xdr:nvSpPr>
      <xdr:spPr>
        <a:xfrm>
          <a:off x="9588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86868</xdr:rowOff>
    </xdr:from>
    <xdr:to>
      <xdr:col>55</xdr:col>
      <xdr:colOff>0</xdr:colOff>
      <xdr:row>63</xdr:row>
      <xdr:rowOff>86868</xdr:rowOff>
    </xdr:to>
    <xdr:cxnSp macro="">
      <xdr:nvCxnSpPr>
        <xdr:cNvPr id="250" name="直線コネクタ 249"/>
        <xdr:cNvCxnSpPr/>
      </xdr:nvCxnSpPr>
      <xdr:spPr>
        <a:xfrm>
          <a:off x="9639300" y="1088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36068</xdr:rowOff>
    </xdr:from>
    <xdr:to>
      <xdr:col>46</xdr:col>
      <xdr:colOff>38100</xdr:colOff>
      <xdr:row>63</xdr:row>
      <xdr:rowOff>137668</xdr:rowOff>
    </xdr:to>
    <xdr:sp macro="" textlink="">
      <xdr:nvSpPr>
        <xdr:cNvPr id="251" name="楕円 250"/>
        <xdr:cNvSpPr/>
      </xdr:nvSpPr>
      <xdr:spPr>
        <a:xfrm>
          <a:off x="8699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86868</xdr:rowOff>
    </xdr:from>
    <xdr:to>
      <xdr:col>50</xdr:col>
      <xdr:colOff>114300</xdr:colOff>
      <xdr:row>63</xdr:row>
      <xdr:rowOff>86868</xdr:rowOff>
    </xdr:to>
    <xdr:cxnSp macro="">
      <xdr:nvCxnSpPr>
        <xdr:cNvPr id="252" name="直線コネクタ 251"/>
        <xdr:cNvCxnSpPr/>
      </xdr:nvCxnSpPr>
      <xdr:spPr>
        <a:xfrm>
          <a:off x="8750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26924</xdr:rowOff>
    </xdr:from>
    <xdr:to>
      <xdr:col>41</xdr:col>
      <xdr:colOff>101600</xdr:colOff>
      <xdr:row>63</xdr:row>
      <xdr:rowOff>128524</xdr:rowOff>
    </xdr:to>
    <xdr:sp macro="" textlink="">
      <xdr:nvSpPr>
        <xdr:cNvPr id="253" name="楕円 252"/>
        <xdr:cNvSpPr/>
      </xdr:nvSpPr>
      <xdr:spPr>
        <a:xfrm>
          <a:off x="7810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77724</xdr:rowOff>
    </xdr:from>
    <xdr:to>
      <xdr:col>45</xdr:col>
      <xdr:colOff>177800</xdr:colOff>
      <xdr:row>63</xdr:row>
      <xdr:rowOff>86868</xdr:rowOff>
    </xdr:to>
    <xdr:cxnSp macro="">
      <xdr:nvCxnSpPr>
        <xdr:cNvPr id="254" name="直線コネクタ 253"/>
        <xdr:cNvCxnSpPr/>
      </xdr:nvCxnSpPr>
      <xdr:spPr>
        <a:xfrm>
          <a:off x="7861300" y="108790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33782</xdr:rowOff>
    </xdr:from>
    <xdr:to>
      <xdr:col>36</xdr:col>
      <xdr:colOff>165100</xdr:colOff>
      <xdr:row>63</xdr:row>
      <xdr:rowOff>135382</xdr:rowOff>
    </xdr:to>
    <xdr:sp macro="" textlink="">
      <xdr:nvSpPr>
        <xdr:cNvPr id="255" name="楕円 254"/>
        <xdr:cNvSpPr/>
      </xdr:nvSpPr>
      <xdr:spPr>
        <a:xfrm>
          <a:off x="692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77724</xdr:rowOff>
    </xdr:from>
    <xdr:to>
      <xdr:col>41</xdr:col>
      <xdr:colOff>50800</xdr:colOff>
      <xdr:row>63</xdr:row>
      <xdr:rowOff>84582</xdr:rowOff>
    </xdr:to>
    <xdr:cxnSp macro="">
      <xdr:nvCxnSpPr>
        <xdr:cNvPr id="256" name="直線コネクタ 255"/>
        <xdr:cNvCxnSpPr/>
      </xdr:nvCxnSpPr>
      <xdr:spPr>
        <a:xfrm flipV="1">
          <a:off x="6972300" y="108790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128795</xdr:rowOff>
    </xdr:from>
    <xdr:ext cx="469744" cy="259045"/>
    <xdr:sp macro="" textlink="">
      <xdr:nvSpPr>
        <xdr:cNvPr id="261" name="n_1mainValue【体育館・プール】&#10;一人当たり面積"/>
        <xdr:cNvSpPr txBox="1"/>
      </xdr:nvSpPr>
      <xdr:spPr>
        <a:xfrm>
          <a:off x="93917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128795</xdr:rowOff>
    </xdr:from>
    <xdr:ext cx="469744" cy="259045"/>
    <xdr:sp macro="" textlink="">
      <xdr:nvSpPr>
        <xdr:cNvPr id="262" name="n_2mainValue【体育館・プール】&#10;一人当たり面積"/>
        <xdr:cNvSpPr txBox="1"/>
      </xdr:nvSpPr>
      <xdr:spPr>
        <a:xfrm>
          <a:off x="8515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263" name="n_3mainValue【体育館・プール】&#10;一人当たり面積"/>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126509</xdr:rowOff>
    </xdr:from>
    <xdr:ext cx="469744" cy="259045"/>
    <xdr:sp macro="" textlink="">
      <xdr:nvSpPr>
        <xdr:cNvPr id="264" name="n_4mainValue【体育館・プール】&#10;一人当たり面積"/>
        <xdr:cNvSpPr txBox="1"/>
      </xdr:nvSpPr>
      <xdr:spPr>
        <a:xfrm>
          <a:off x="6737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xdr:cNvSpPr txBox="1"/>
      </xdr:nvSpPr>
      <xdr:spPr>
        <a:xfrm>
          <a:off x="4673600" y="13734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23876</xdr:rowOff>
    </xdr:from>
    <xdr:to>
      <xdr:col>24</xdr:col>
      <xdr:colOff>114300</xdr:colOff>
      <xdr:row>79</xdr:row>
      <xdr:rowOff>125476</xdr:rowOff>
    </xdr:to>
    <xdr:sp macro="" textlink="">
      <xdr:nvSpPr>
        <xdr:cNvPr id="303" name="楕円 302"/>
        <xdr:cNvSpPr/>
      </xdr:nvSpPr>
      <xdr:spPr>
        <a:xfrm>
          <a:off x="45847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46753</xdr:rowOff>
    </xdr:from>
    <xdr:ext cx="405111" cy="259045"/>
    <xdr:sp macro="" textlink="">
      <xdr:nvSpPr>
        <xdr:cNvPr id="304" name="【福祉施設】&#10;有形固定資産減価償却率該当値テキスト"/>
        <xdr:cNvSpPr txBox="1"/>
      </xdr:nvSpPr>
      <xdr:spPr>
        <a:xfrm>
          <a:off x="4673600" y="1341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165608</xdr:rowOff>
    </xdr:from>
    <xdr:to>
      <xdr:col>20</xdr:col>
      <xdr:colOff>38100</xdr:colOff>
      <xdr:row>79</xdr:row>
      <xdr:rowOff>95758</xdr:rowOff>
    </xdr:to>
    <xdr:sp macro="" textlink="">
      <xdr:nvSpPr>
        <xdr:cNvPr id="305" name="楕円 304"/>
        <xdr:cNvSpPr/>
      </xdr:nvSpPr>
      <xdr:spPr>
        <a:xfrm>
          <a:off x="3746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44958</xdr:rowOff>
    </xdr:from>
    <xdr:to>
      <xdr:col>24</xdr:col>
      <xdr:colOff>63500</xdr:colOff>
      <xdr:row>79</xdr:row>
      <xdr:rowOff>74676</xdr:rowOff>
    </xdr:to>
    <xdr:cxnSp macro="">
      <xdr:nvCxnSpPr>
        <xdr:cNvPr id="306" name="直線コネクタ 305"/>
        <xdr:cNvCxnSpPr/>
      </xdr:nvCxnSpPr>
      <xdr:spPr>
        <a:xfrm>
          <a:off x="3797300" y="1358950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119887</xdr:rowOff>
    </xdr:from>
    <xdr:to>
      <xdr:col>15</xdr:col>
      <xdr:colOff>101600</xdr:colOff>
      <xdr:row>79</xdr:row>
      <xdr:rowOff>50037</xdr:rowOff>
    </xdr:to>
    <xdr:sp macro="" textlink="">
      <xdr:nvSpPr>
        <xdr:cNvPr id="307" name="楕円 306"/>
        <xdr:cNvSpPr/>
      </xdr:nvSpPr>
      <xdr:spPr>
        <a:xfrm>
          <a:off x="2857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44958</xdr:rowOff>
    </xdr:to>
    <xdr:cxnSp macro="">
      <xdr:nvCxnSpPr>
        <xdr:cNvPr id="308" name="直線コネクタ 307"/>
        <xdr:cNvCxnSpPr/>
      </xdr:nvCxnSpPr>
      <xdr:spPr>
        <a:xfrm>
          <a:off x="2908300" y="13543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74168</xdr:rowOff>
    </xdr:from>
    <xdr:to>
      <xdr:col>10</xdr:col>
      <xdr:colOff>165100</xdr:colOff>
      <xdr:row>79</xdr:row>
      <xdr:rowOff>4318</xdr:rowOff>
    </xdr:to>
    <xdr:sp macro="" textlink="">
      <xdr:nvSpPr>
        <xdr:cNvPr id="309" name="楕円 308"/>
        <xdr:cNvSpPr/>
      </xdr:nvSpPr>
      <xdr:spPr>
        <a:xfrm>
          <a:off x="1968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124968</xdr:rowOff>
    </xdr:from>
    <xdr:to>
      <xdr:col>15</xdr:col>
      <xdr:colOff>50800</xdr:colOff>
      <xdr:row>78</xdr:row>
      <xdr:rowOff>170687</xdr:rowOff>
    </xdr:to>
    <xdr:cxnSp macro="">
      <xdr:nvCxnSpPr>
        <xdr:cNvPr id="310" name="直線コネクタ 309"/>
        <xdr:cNvCxnSpPr/>
      </xdr:nvCxnSpPr>
      <xdr:spPr>
        <a:xfrm>
          <a:off x="2019300" y="13498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142748</xdr:rowOff>
    </xdr:from>
    <xdr:to>
      <xdr:col>6</xdr:col>
      <xdr:colOff>38100</xdr:colOff>
      <xdr:row>79</xdr:row>
      <xdr:rowOff>72898</xdr:rowOff>
    </xdr:to>
    <xdr:sp macro="" textlink="">
      <xdr:nvSpPr>
        <xdr:cNvPr id="311" name="楕円 310"/>
        <xdr:cNvSpPr/>
      </xdr:nvSpPr>
      <xdr:spPr>
        <a:xfrm>
          <a:off x="1079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124968</xdr:rowOff>
    </xdr:from>
    <xdr:to>
      <xdr:col>10</xdr:col>
      <xdr:colOff>114300</xdr:colOff>
      <xdr:row>79</xdr:row>
      <xdr:rowOff>22098</xdr:rowOff>
    </xdr:to>
    <xdr:cxnSp macro="">
      <xdr:nvCxnSpPr>
        <xdr:cNvPr id="312" name="直線コネクタ 311"/>
        <xdr:cNvCxnSpPr/>
      </xdr:nvCxnSpPr>
      <xdr:spPr>
        <a:xfrm flipV="1">
          <a:off x="1130300" y="13498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xdr:cNvSpPr txBox="1"/>
      </xdr:nvSpPr>
      <xdr:spPr>
        <a:xfrm>
          <a:off x="3582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xdr:cNvSpPr txBox="1"/>
      </xdr:nvSpPr>
      <xdr:spPr>
        <a:xfrm>
          <a:off x="2705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xdr:cNvSpPr txBox="1"/>
      </xdr:nvSpPr>
      <xdr:spPr>
        <a:xfrm>
          <a:off x="1816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xdr:cNvSpPr txBox="1"/>
      </xdr:nvSpPr>
      <xdr:spPr>
        <a:xfrm>
          <a:off x="927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112285</xdr:rowOff>
    </xdr:from>
    <xdr:ext cx="405111" cy="259045"/>
    <xdr:sp macro="" textlink="">
      <xdr:nvSpPr>
        <xdr:cNvPr id="317" name="n_1mainValue【福祉施設】&#10;有形固定資産減価償却率"/>
        <xdr:cNvSpPr txBox="1"/>
      </xdr:nvSpPr>
      <xdr:spPr>
        <a:xfrm>
          <a:off x="35820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66564</xdr:rowOff>
    </xdr:from>
    <xdr:ext cx="405111" cy="259045"/>
    <xdr:sp macro="" textlink="">
      <xdr:nvSpPr>
        <xdr:cNvPr id="318" name="n_2mainValue【福祉施設】&#10;有形固定資産減価償却率"/>
        <xdr:cNvSpPr txBox="1"/>
      </xdr:nvSpPr>
      <xdr:spPr>
        <a:xfrm>
          <a:off x="2705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20845</xdr:rowOff>
    </xdr:from>
    <xdr:ext cx="405111" cy="259045"/>
    <xdr:sp macro="" textlink="">
      <xdr:nvSpPr>
        <xdr:cNvPr id="319" name="n_3mainValue【福祉施設】&#10;有形固定資産減価償却率"/>
        <xdr:cNvSpPr txBox="1"/>
      </xdr:nvSpPr>
      <xdr:spPr>
        <a:xfrm>
          <a:off x="1816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89425</xdr:rowOff>
    </xdr:from>
    <xdr:ext cx="405111" cy="259045"/>
    <xdr:sp macro="" textlink="">
      <xdr:nvSpPr>
        <xdr:cNvPr id="320" name="n_4mainValue【福祉施設】&#10;有形固定資産減価償却率"/>
        <xdr:cNvSpPr txBox="1"/>
      </xdr:nvSpPr>
      <xdr:spPr>
        <a:xfrm>
          <a:off x="927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62" name="楕円 361"/>
        <xdr:cNvSpPr/>
      </xdr:nvSpPr>
      <xdr:spPr>
        <a:xfrm>
          <a:off x="10426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108148</xdr:rowOff>
    </xdr:from>
    <xdr:ext cx="469744" cy="259045"/>
    <xdr:sp macro="" textlink="">
      <xdr:nvSpPr>
        <xdr:cNvPr id="363" name="【福祉施設】&#10;一人当たり面積該当値テキスト"/>
        <xdr:cNvSpPr txBox="1"/>
      </xdr:nvSpPr>
      <xdr:spPr>
        <a:xfrm>
          <a:off x="10515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85271</xdr:rowOff>
    </xdr:from>
    <xdr:to>
      <xdr:col>50</xdr:col>
      <xdr:colOff>165100</xdr:colOff>
      <xdr:row>83</xdr:row>
      <xdr:rowOff>15421</xdr:rowOff>
    </xdr:to>
    <xdr:sp macro="" textlink="">
      <xdr:nvSpPr>
        <xdr:cNvPr id="364" name="楕円 363"/>
        <xdr:cNvSpPr/>
      </xdr:nvSpPr>
      <xdr:spPr>
        <a:xfrm>
          <a:off x="958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136071</xdr:rowOff>
    </xdr:from>
    <xdr:to>
      <xdr:col>55</xdr:col>
      <xdr:colOff>0</xdr:colOff>
      <xdr:row>82</xdr:row>
      <xdr:rowOff>136071</xdr:rowOff>
    </xdr:to>
    <xdr:cxnSp macro="">
      <xdr:nvCxnSpPr>
        <xdr:cNvPr id="365" name="直線コネクタ 364"/>
        <xdr:cNvCxnSpPr/>
      </xdr:nvCxnSpPr>
      <xdr:spPr>
        <a:xfrm>
          <a:off x="9639300" y="14194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6" name="楕円 365"/>
        <xdr:cNvSpPr/>
      </xdr:nvSpPr>
      <xdr:spPr>
        <a:xfrm>
          <a:off x="869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136071</xdr:rowOff>
    </xdr:from>
    <xdr:to>
      <xdr:col>50</xdr:col>
      <xdr:colOff>114300</xdr:colOff>
      <xdr:row>82</xdr:row>
      <xdr:rowOff>136071</xdr:rowOff>
    </xdr:to>
    <xdr:cxnSp macro="">
      <xdr:nvCxnSpPr>
        <xdr:cNvPr id="367" name="直線コネクタ 366"/>
        <xdr:cNvCxnSpPr/>
      </xdr:nvCxnSpPr>
      <xdr:spPr>
        <a:xfrm>
          <a:off x="8750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85271</xdr:rowOff>
    </xdr:from>
    <xdr:to>
      <xdr:col>41</xdr:col>
      <xdr:colOff>101600</xdr:colOff>
      <xdr:row>83</xdr:row>
      <xdr:rowOff>15421</xdr:rowOff>
    </xdr:to>
    <xdr:sp macro="" textlink="">
      <xdr:nvSpPr>
        <xdr:cNvPr id="368" name="楕円 367"/>
        <xdr:cNvSpPr/>
      </xdr:nvSpPr>
      <xdr:spPr>
        <a:xfrm>
          <a:off x="781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136071</xdr:rowOff>
    </xdr:from>
    <xdr:to>
      <xdr:col>45</xdr:col>
      <xdr:colOff>177800</xdr:colOff>
      <xdr:row>82</xdr:row>
      <xdr:rowOff>136071</xdr:rowOff>
    </xdr:to>
    <xdr:cxnSp macro="">
      <xdr:nvCxnSpPr>
        <xdr:cNvPr id="369" name="直線コネクタ 368"/>
        <xdr:cNvCxnSpPr/>
      </xdr:nvCxnSpPr>
      <xdr:spPr>
        <a:xfrm>
          <a:off x="7861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70" name="楕円 369"/>
        <xdr:cNvSpPr/>
      </xdr:nvSpPr>
      <xdr:spPr>
        <a:xfrm>
          <a:off x="692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136071</xdr:rowOff>
    </xdr:from>
    <xdr:to>
      <xdr:col>41</xdr:col>
      <xdr:colOff>50800</xdr:colOff>
      <xdr:row>82</xdr:row>
      <xdr:rowOff>168729</xdr:rowOff>
    </xdr:to>
    <xdr:cxnSp macro="">
      <xdr:nvCxnSpPr>
        <xdr:cNvPr id="371" name="直線コネクタ 370"/>
        <xdr:cNvCxnSpPr/>
      </xdr:nvCxnSpPr>
      <xdr:spPr>
        <a:xfrm flipV="1">
          <a:off x="6972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31948</xdr:rowOff>
    </xdr:from>
    <xdr:ext cx="469744" cy="259045"/>
    <xdr:sp macro="" textlink="">
      <xdr:nvSpPr>
        <xdr:cNvPr id="376" name="n_1mainValue【福祉施設】&#10;一人当たり面積"/>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mainValue【福祉施設】&#10;一人当たり面積"/>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8" name="n_3mainValue【福祉施設】&#10;一人当たり面積"/>
        <xdr:cNvSpPr txBox="1"/>
      </xdr:nvSpPr>
      <xdr:spPr>
        <a:xfrm>
          <a:off x="7626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main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420" name="楕円 419"/>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421" name="【市民会館】&#10;有形固定資産減価償却率該当値テキスト"/>
        <xdr:cNvSpPr txBox="1"/>
      </xdr:nvSpPr>
      <xdr:spPr>
        <a:xfrm>
          <a:off x="4673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38736</xdr:rowOff>
    </xdr:from>
    <xdr:to>
      <xdr:col>20</xdr:col>
      <xdr:colOff>38100</xdr:colOff>
      <xdr:row>105</xdr:row>
      <xdr:rowOff>140336</xdr:rowOff>
    </xdr:to>
    <xdr:sp macro="" textlink="">
      <xdr:nvSpPr>
        <xdr:cNvPr id="422" name="楕円 421"/>
        <xdr:cNvSpPr/>
      </xdr:nvSpPr>
      <xdr:spPr>
        <a:xfrm>
          <a:off x="3746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105</xdr:row>
      <xdr:rowOff>110489</xdr:rowOff>
    </xdr:to>
    <xdr:cxnSp macro="">
      <xdr:nvCxnSpPr>
        <xdr:cNvPr id="423" name="直線コネクタ 422"/>
        <xdr:cNvCxnSpPr/>
      </xdr:nvCxnSpPr>
      <xdr:spPr>
        <a:xfrm>
          <a:off x="3797300" y="180917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xdr:rowOff>
    </xdr:from>
    <xdr:to>
      <xdr:col>15</xdr:col>
      <xdr:colOff>101600</xdr:colOff>
      <xdr:row>105</xdr:row>
      <xdr:rowOff>117475</xdr:rowOff>
    </xdr:to>
    <xdr:sp macro="" textlink="">
      <xdr:nvSpPr>
        <xdr:cNvPr id="424" name="楕円 423"/>
        <xdr:cNvSpPr/>
      </xdr:nvSpPr>
      <xdr:spPr>
        <a:xfrm>
          <a:off x="2857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66675</xdr:rowOff>
    </xdr:from>
    <xdr:to>
      <xdr:col>19</xdr:col>
      <xdr:colOff>177800</xdr:colOff>
      <xdr:row>105</xdr:row>
      <xdr:rowOff>89536</xdr:rowOff>
    </xdr:to>
    <xdr:cxnSp macro="">
      <xdr:nvCxnSpPr>
        <xdr:cNvPr id="425" name="直線コネクタ 424"/>
        <xdr:cNvCxnSpPr/>
      </xdr:nvCxnSpPr>
      <xdr:spPr>
        <a:xfrm>
          <a:off x="2908300" y="180689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26" name="楕円 425"/>
        <xdr:cNvSpPr/>
      </xdr:nvSpPr>
      <xdr:spPr>
        <a:xfrm>
          <a:off x="196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53339</xdr:rowOff>
    </xdr:from>
    <xdr:to>
      <xdr:col>15</xdr:col>
      <xdr:colOff>50800</xdr:colOff>
      <xdr:row>105</xdr:row>
      <xdr:rowOff>66675</xdr:rowOff>
    </xdr:to>
    <xdr:cxnSp macro="">
      <xdr:nvCxnSpPr>
        <xdr:cNvPr id="427" name="直線コネクタ 426"/>
        <xdr:cNvCxnSpPr/>
      </xdr:nvCxnSpPr>
      <xdr:spPr>
        <a:xfrm>
          <a:off x="2019300" y="180555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28" name="楕円 427"/>
        <xdr:cNvSpPr/>
      </xdr:nvSpPr>
      <xdr:spPr>
        <a:xfrm>
          <a:off x="1079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22861</xdr:rowOff>
    </xdr:from>
    <xdr:to>
      <xdr:col>10</xdr:col>
      <xdr:colOff>114300</xdr:colOff>
      <xdr:row>105</xdr:row>
      <xdr:rowOff>53339</xdr:rowOff>
    </xdr:to>
    <xdr:cxnSp macro="">
      <xdr:nvCxnSpPr>
        <xdr:cNvPr id="429" name="直線コネクタ 428"/>
        <xdr:cNvCxnSpPr/>
      </xdr:nvCxnSpPr>
      <xdr:spPr>
        <a:xfrm>
          <a:off x="1130300" y="18025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131463</xdr:rowOff>
    </xdr:from>
    <xdr:ext cx="405111" cy="259045"/>
    <xdr:sp macro="" textlink="">
      <xdr:nvSpPr>
        <xdr:cNvPr id="434" name="n_1mainValue【市民会館】&#10;有形固定資産減価償却率"/>
        <xdr:cNvSpPr txBox="1"/>
      </xdr:nvSpPr>
      <xdr:spPr>
        <a:xfrm>
          <a:off x="3582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5" name="n_2mainValue【市民会館】&#10;有形固定資産減価償却率"/>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6" name="n_3mainValue【市民会館】&#10;有形固定資産減価償却率"/>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7" name="n_4mainValue【市民会館】&#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473" name="楕円 472"/>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152416</xdr:rowOff>
    </xdr:from>
    <xdr:ext cx="469744" cy="259045"/>
    <xdr:sp macro="" textlink="">
      <xdr:nvSpPr>
        <xdr:cNvPr id="474" name="【市民会館】&#10;一人当たり面積該当値テキスト"/>
        <xdr:cNvSpPr txBox="1"/>
      </xdr:nvSpPr>
      <xdr:spPr>
        <a:xfrm>
          <a:off x="105156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2539</xdr:rowOff>
    </xdr:from>
    <xdr:to>
      <xdr:col>50</xdr:col>
      <xdr:colOff>165100</xdr:colOff>
      <xdr:row>105</xdr:row>
      <xdr:rowOff>104139</xdr:rowOff>
    </xdr:to>
    <xdr:sp macro="" textlink="">
      <xdr:nvSpPr>
        <xdr:cNvPr id="475" name="楕円 474"/>
        <xdr:cNvSpPr/>
      </xdr:nvSpPr>
      <xdr:spPr>
        <a:xfrm>
          <a:off x="958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53339</xdr:rowOff>
    </xdr:from>
    <xdr:to>
      <xdr:col>55</xdr:col>
      <xdr:colOff>0</xdr:colOff>
      <xdr:row>105</xdr:row>
      <xdr:rowOff>53339</xdr:rowOff>
    </xdr:to>
    <xdr:cxnSp macro="">
      <xdr:nvCxnSpPr>
        <xdr:cNvPr id="476" name="直線コネクタ 475"/>
        <xdr:cNvCxnSpPr/>
      </xdr:nvCxnSpPr>
      <xdr:spPr>
        <a:xfrm>
          <a:off x="9639300" y="1805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77" name="楕円 476"/>
        <xdr:cNvSpPr/>
      </xdr:nvSpPr>
      <xdr:spPr>
        <a:xfrm>
          <a:off x="8699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53339</xdr:rowOff>
    </xdr:to>
    <xdr:cxnSp macro="">
      <xdr:nvCxnSpPr>
        <xdr:cNvPr id="478" name="直線コネクタ 477"/>
        <xdr:cNvCxnSpPr/>
      </xdr:nvCxnSpPr>
      <xdr:spPr>
        <a:xfrm>
          <a:off x="8750300" y="18049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168275</xdr:rowOff>
    </xdr:from>
    <xdr:to>
      <xdr:col>41</xdr:col>
      <xdr:colOff>101600</xdr:colOff>
      <xdr:row>105</xdr:row>
      <xdr:rowOff>98425</xdr:rowOff>
    </xdr:to>
    <xdr:sp macro="" textlink="">
      <xdr:nvSpPr>
        <xdr:cNvPr id="479" name="楕円 478"/>
        <xdr:cNvSpPr/>
      </xdr:nvSpPr>
      <xdr:spPr>
        <a:xfrm>
          <a:off x="781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47625</xdr:rowOff>
    </xdr:from>
    <xdr:to>
      <xdr:col>45</xdr:col>
      <xdr:colOff>177800</xdr:colOff>
      <xdr:row>105</xdr:row>
      <xdr:rowOff>47625</xdr:rowOff>
    </xdr:to>
    <xdr:cxnSp macro="">
      <xdr:nvCxnSpPr>
        <xdr:cNvPr id="480" name="直線コネクタ 479"/>
        <xdr:cNvCxnSpPr/>
      </xdr:nvCxnSpPr>
      <xdr:spPr>
        <a:xfrm>
          <a:off x="7861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81" name="楕円 480"/>
        <xdr:cNvSpPr/>
      </xdr:nvSpPr>
      <xdr:spPr>
        <a:xfrm>
          <a:off x="6921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47625</xdr:rowOff>
    </xdr:from>
    <xdr:to>
      <xdr:col>41</xdr:col>
      <xdr:colOff>50800</xdr:colOff>
      <xdr:row>105</xdr:row>
      <xdr:rowOff>47625</xdr:rowOff>
    </xdr:to>
    <xdr:cxnSp macro="">
      <xdr:nvCxnSpPr>
        <xdr:cNvPr id="482" name="直線コネクタ 481"/>
        <xdr:cNvCxnSpPr/>
      </xdr:nvCxnSpPr>
      <xdr:spPr>
        <a:xfrm>
          <a:off x="6972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95266</xdr:rowOff>
    </xdr:from>
    <xdr:ext cx="469744" cy="259045"/>
    <xdr:sp macro="" textlink="">
      <xdr:nvSpPr>
        <xdr:cNvPr id="487" name="n_1mainValue【市民会館】&#10;一人当たり面積"/>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88" name="n_2main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9" name="n_3mainValue【市民会館】&#10;一人当たり面積"/>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90" name="n_4mainValue【市民会館】&#10;一人当たり面積"/>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xdr:cNvSpPr txBox="1"/>
      </xdr:nvSpPr>
      <xdr:spPr>
        <a:xfrm>
          <a:off x="16357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31" name="楕円 530"/>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532" name="【一般廃棄物処理施設】&#10;有形固定資産減価償却率該当値テキスト"/>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533" name="楕円 532"/>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49530</xdr:rowOff>
    </xdr:to>
    <xdr:cxnSp macro="">
      <xdr:nvCxnSpPr>
        <xdr:cNvPr id="534" name="直線コネクタ 533"/>
        <xdr:cNvCxnSpPr/>
      </xdr:nvCxnSpPr>
      <xdr:spPr>
        <a:xfrm>
          <a:off x="15481300" y="6366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35" name="楕円 534"/>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22860</xdr:rowOff>
    </xdr:to>
    <xdr:cxnSp macro="">
      <xdr:nvCxnSpPr>
        <xdr:cNvPr id="536" name="直線コネクタ 535"/>
        <xdr:cNvCxnSpPr/>
      </xdr:nvCxnSpPr>
      <xdr:spPr>
        <a:xfrm>
          <a:off x="14592300" y="6360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7" name="楕円 536"/>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37</xdr:row>
      <xdr:rowOff>17145</xdr:rowOff>
    </xdr:to>
    <xdr:cxnSp macro="">
      <xdr:nvCxnSpPr>
        <xdr:cNvPr id="538" name="直線コネクタ 537"/>
        <xdr:cNvCxnSpPr/>
      </xdr:nvCxnSpPr>
      <xdr:spPr>
        <a:xfrm>
          <a:off x="13703300" y="6324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53975</xdr:rowOff>
    </xdr:from>
    <xdr:to>
      <xdr:col>67</xdr:col>
      <xdr:colOff>101600</xdr:colOff>
      <xdr:row>36</xdr:row>
      <xdr:rowOff>155575</xdr:rowOff>
    </xdr:to>
    <xdr:sp macro="" textlink="">
      <xdr:nvSpPr>
        <xdr:cNvPr id="539" name="楕円 538"/>
        <xdr:cNvSpPr/>
      </xdr:nvSpPr>
      <xdr:spPr>
        <a:xfrm>
          <a:off x="12763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36</xdr:row>
      <xdr:rowOff>152400</xdr:rowOff>
    </xdr:to>
    <xdr:cxnSp macro="">
      <xdr:nvCxnSpPr>
        <xdr:cNvPr id="540" name="直線コネクタ 539"/>
        <xdr:cNvCxnSpPr/>
      </xdr:nvCxnSpPr>
      <xdr:spPr>
        <a:xfrm>
          <a:off x="12814300" y="6276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90187</xdr:rowOff>
    </xdr:from>
    <xdr:ext cx="405111" cy="259045"/>
    <xdr:sp macro="" textlink="">
      <xdr:nvSpPr>
        <xdr:cNvPr id="545" name="n_1mainValue【一般廃棄物処理施設】&#10;有形固定資産減価償却率"/>
        <xdr:cNvSpPr txBox="1"/>
      </xdr:nvSpPr>
      <xdr:spPr>
        <a:xfrm>
          <a:off x="15266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46" name="n_2mainValue【一般廃棄物処理施設】&#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7" name="n_3mainValue【一般廃棄物処理施設】&#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652</xdr:rowOff>
    </xdr:from>
    <xdr:ext cx="405111" cy="259045"/>
    <xdr:sp macro="" textlink="">
      <xdr:nvSpPr>
        <xdr:cNvPr id="548" name="n_4mainValue【一般廃棄物処理施設】&#10;有形固定資産減価償却率"/>
        <xdr:cNvSpPr txBox="1"/>
      </xdr:nvSpPr>
      <xdr:spPr>
        <a:xfrm>
          <a:off x="12611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166226</xdr:rowOff>
    </xdr:from>
    <xdr:to>
      <xdr:col>116</xdr:col>
      <xdr:colOff>114300</xdr:colOff>
      <xdr:row>39</xdr:row>
      <xdr:rowOff>96376</xdr:rowOff>
    </xdr:to>
    <xdr:sp macro="" textlink="">
      <xdr:nvSpPr>
        <xdr:cNvPr id="588" name="楕円 587"/>
        <xdr:cNvSpPr/>
      </xdr:nvSpPr>
      <xdr:spPr>
        <a:xfrm>
          <a:off x="22110700" y="66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144653</xdr:rowOff>
    </xdr:from>
    <xdr:ext cx="534377" cy="259045"/>
    <xdr:sp macro="" textlink="">
      <xdr:nvSpPr>
        <xdr:cNvPr id="589" name="【一般廃棄物処理施設】&#10;一人当たり有形固定資産（償却資産）額該当値テキスト"/>
        <xdr:cNvSpPr txBox="1"/>
      </xdr:nvSpPr>
      <xdr:spPr>
        <a:xfrm>
          <a:off x="22199600" y="66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23305</xdr:rowOff>
    </xdr:from>
    <xdr:to>
      <xdr:col>112</xdr:col>
      <xdr:colOff>38100</xdr:colOff>
      <xdr:row>39</xdr:row>
      <xdr:rowOff>124905</xdr:rowOff>
    </xdr:to>
    <xdr:sp macro="" textlink="">
      <xdr:nvSpPr>
        <xdr:cNvPr id="590" name="楕円 589"/>
        <xdr:cNvSpPr/>
      </xdr:nvSpPr>
      <xdr:spPr>
        <a:xfrm>
          <a:off x="21272500" y="67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45576</xdr:rowOff>
    </xdr:from>
    <xdr:to>
      <xdr:col>116</xdr:col>
      <xdr:colOff>63500</xdr:colOff>
      <xdr:row>39</xdr:row>
      <xdr:rowOff>74105</xdr:rowOff>
    </xdr:to>
    <xdr:cxnSp macro="">
      <xdr:nvCxnSpPr>
        <xdr:cNvPr id="591" name="直線コネクタ 590"/>
        <xdr:cNvCxnSpPr/>
      </xdr:nvCxnSpPr>
      <xdr:spPr>
        <a:xfrm flipV="1">
          <a:off x="21323300" y="6732126"/>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53716</xdr:rowOff>
    </xdr:from>
    <xdr:to>
      <xdr:col>107</xdr:col>
      <xdr:colOff>101600</xdr:colOff>
      <xdr:row>39</xdr:row>
      <xdr:rowOff>155316</xdr:rowOff>
    </xdr:to>
    <xdr:sp macro="" textlink="">
      <xdr:nvSpPr>
        <xdr:cNvPr id="592" name="楕円 591"/>
        <xdr:cNvSpPr/>
      </xdr:nvSpPr>
      <xdr:spPr>
        <a:xfrm>
          <a:off x="20383500" y="67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74105</xdr:rowOff>
    </xdr:from>
    <xdr:to>
      <xdr:col>111</xdr:col>
      <xdr:colOff>177800</xdr:colOff>
      <xdr:row>39</xdr:row>
      <xdr:rowOff>104516</xdr:rowOff>
    </xdr:to>
    <xdr:cxnSp macro="">
      <xdr:nvCxnSpPr>
        <xdr:cNvPr id="593" name="直線コネクタ 592"/>
        <xdr:cNvCxnSpPr/>
      </xdr:nvCxnSpPr>
      <xdr:spPr>
        <a:xfrm flipV="1">
          <a:off x="20434300" y="6760655"/>
          <a:ext cx="8890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74823</xdr:rowOff>
    </xdr:from>
    <xdr:to>
      <xdr:col>102</xdr:col>
      <xdr:colOff>165100</xdr:colOff>
      <xdr:row>40</xdr:row>
      <xdr:rowOff>4973</xdr:rowOff>
    </xdr:to>
    <xdr:sp macro="" textlink="">
      <xdr:nvSpPr>
        <xdr:cNvPr id="594" name="楕円 593"/>
        <xdr:cNvSpPr/>
      </xdr:nvSpPr>
      <xdr:spPr>
        <a:xfrm>
          <a:off x="19494500" y="67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104516</xdr:rowOff>
    </xdr:from>
    <xdr:to>
      <xdr:col>107</xdr:col>
      <xdr:colOff>50800</xdr:colOff>
      <xdr:row>39</xdr:row>
      <xdr:rowOff>125623</xdr:rowOff>
    </xdr:to>
    <xdr:cxnSp macro="">
      <xdr:nvCxnSpPr>
        <xdr:cNvPr id="595" name="直線コネクタ 594"/>
        <xdr:cNvCxnSpPr/>
      </xdr:nvCxnSpPr>
      <xdr:spPr>
        <a:xfrm flipV="1">
          <a:off x="19545300" y="6791066"/>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94689</xdr:rowOff>
    </xdr:from>
    <xdr:to>
      <xdr:col>98</xdr:col>
      <xdr:colOff>38100</xdr:colOff>
      <xdr:row>40</xdr:row>
      <xdr:rowOff>24839</xdr:rowOff>
    </xdr:to>
    <xdr:sp macro="" textlink="">
      <xdr:nvSpPr>
        <xdr:cNvPr id="596" name="楕円 595"/>
        <xdr:cNvSpPr/>
      </xdr:nvSpPr>
      <xdr:spPr>
        <a:xfrm>
          <a:off x="18605500" y="67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125623</xdr:rowOff>
    </xdr:from>
    <xdr:to>
      <xdr:col>102</xdr:col>
      <xdr:colOff>114300</xdr:colOff>
      <xdr:row>39</xdr:row>
      <xdr:rowOff>145489</xdr:rowOff>
    </xdr:to>
    <xdr:cxnSp macro="">
      <xdr:nvCxnSpPr>
        <xdr:cNvPr id="597" name="直線コネクタ 596"/>
        <xdr:cNvCxnSpPr/>
      </xdr:nvCxnSpPr>
      <xdr:spPr>
        <a:xfrm flipV="1">
          <a:off x="18656300" y="6812173"/>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116032</xdr:rowOff>
    </xdr:from>
    <xdr:ext cx="534377" cy="259045"/>
    <xdr:sp macro="" textlink="">
      <xdr:nvSpPr>
        <xdr:cNvPr id="602" name="n_1mainValue【一般廃棄物処理施設】&#10;一人当たり有形固定資産（償却資産）額"/>
        <xdr:cNvSpPr txBox="1"/>
      </xdr:nvSpPr>
      <xdr:spPr>
        <a:xfrm>
          <a:off x="21043411" y="68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146443</xdr:rowOff>
    </xdr:from>
    <xdr:ext cx="534377" cy="259045"/>
    <xdr:sp macro="" textlink="">
      <xdr:nvSpPr>
        <xdr:cNvPr id="603" name="n_2mainValue【一般廃棄物処理施設】&#10;一人当たり有形固定資産（償却資産）額"/>
        <xdr:cNvSpPr txBox="1"/>
      </xdr:nvSpPr>
      <xdr:spPr>
        <a:xfrm>
          <a:off x="20167111" y="68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167550</xdr:rowOff>
    </xdr:from>
    <xdr:ext cx="534377" cy="259045"/>
    <xdr:sp macro="" textlink="">
      <xdr:nvSpPr>
        <xdr:cNvPr id="604" name="n_3mainValue【一般廃棄物処理施設】&#10;一人当たり有形固定資産（償却資産）額"/>
        <xdr:cNvSpPr txBox="1"/>
      </xdr:nvSpPr>
      <xdr:spPr>
        <a:xfrm>
          <a:off x="19278111" y="68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15966</xdr:rowOff>
    </xdr:from>
    <xdr:ext cx="534377" cy="259045"/>
    <xdr:sp macro="" textlink="">
      <xdr:nvSpPr>
        <xdr:cNvPr id="605" name="n_4mainValue【一般廃棄物処理施設】&#10;一人当たり有形固定資産（償却資産）額"/>
        <xdr:cNvSpPr txBox="1"/>
      </xdr:nvSpPr>
      <xdr:spPr>
        <a:xfrm>
          <a:off x="18389111" y="68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45" name="楕円 644"/>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646" name="【保健センター・保健所】&#10;有形固定資産減価償却率該当値テキスト"/>
        <xdr:cNvSpPr txBox="1"/>
      </xdr:nvSpPr>
      <xdr:spPr>
        <a:xfrm>
          <a:off x="16357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647" name="楕円 646"/>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57150</xdr:rowOff>
    </xdr:to>
    <xdr:cxnSp macro="">
      <xdr:nvCxnSpPr>
        <xdr:cNvPr id="648" name="直線コネクタ 647"/>
        <xdr:cNvCxnSpPr/>
      </xdr:nvCxnSpPr>
      <xdr:spPr>
        <a:xfrm>
          <a:off x="15481300" y="10294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649" name="楕円 648"/>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7620</xdr:rowOff>
    </xdr:to>
    <xdr:cxnSp macro="">
      <xdr:nvCxnSpPr>
        <xdr:cNvPr id="650" name="直線コネクタ 649"/>
        <xdr:cNvCxnSpPr/>
      </xdr:nvCxnSpPr>
      <xdr:spPr>
        <a:xfrm>
          <a:off x="14592300" y="10245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51" name="楕円 650"/>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129540</xdr:rowOff>
    </xdr:to>
    <xdr:cxnSp macro="">
      <xdr:nvCxnSpPr>
        <xdr:cNvPr id="652" name="直線コネクタ 651"/>
        <xdr:cNvCxnSpPr/>
      </xdr:nvCxnSpPr>
      <xdr:spPr>
        <a:xfrm>
          <a:off x="13703300" y="101955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53" name="楕円 652"/>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80010</xdr:rowOff>
    </xdr:to>
    <xdr:cxnSp macro="">
      <xdr:nvCxnSpPr>
        <xdr:cNvPr id="654" name="直線コネクタ 653"/>
        <xdr:cNvCxnSpPr/>
      </xdr:nvCxnSpPr>
      <xdr:spPr>
        <a:xfrm>
          <a:off x="12814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74947</xdr:rowOff>
    </xdr:from>
    <xdr:ext cx="405111" cy="259045"/>
    <xdr:sp macro="" textlink="">
      <xdr:nvSpPr>
        <xdr:cNvPr id="659" name="n_1mainValue【保健センター・保健所】&#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660" name="n_2mainValue【保健センター・保健所】&#10;有形固定資産減価償却率"/>
        <xdr:cNvSpPr txBox="1"/>
      </xdr:nvSpPr>
      <xdr:spPr>
        <a:xfrm>
          <a:off x="14389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61" name="n_3main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62" name="n_4mainValue【保健センター・保健所】&#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700" name="楕円 699"/>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115079</xdr:rowOff>
    </xdr:from>
    <xdr:ext cx="469744" cy="259045"/>
    <xdr:sp macro="" textlink="">
      <xdr:nvSpPr>
        <xdr:cNvPr id="701" name="【保健センター・保健所】&#10;一人当たり面積該当値テキスト"/>
        <xdr:cNvSpPr txBox="1"/>
      </xdr:nvSpPr>
      <xdr:spPr>
        <a:xfrm>
          <a:off x="22199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702" name="楕円 701"/>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703" name="直線コネクタ 702"/>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704" name="楕円 703"/>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705" name="直線コネクタ 704"/>
        <xdr:cNvCxnSpPr/>
      </xdr:nvCxnSpPr>
      <xdr:spPr>
        <a:xfrm>
          <a:off x="20434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6" name="楕円 705"/>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16002</xdr:rowOff>
    </xdr:to>
    <xdr:cxnSp macro="">
      <xdr:nvCxnSpPr>
        <xdr:cNvPr id="707" name="直線コネクタ 706"/>
        <xdr:cNvCxnSpPr/>
      </xdr:nvCxnSpPr>
      <xdr:spPr>
        <a:xfrm>
          <a:off x="19545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8" name="楕円 707"/>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16002</xdr:rowOff>
    </xdr:to>
    <xdr:cxnSp macro="">
      <xdr:nvCxnSpPr>
        <xdr:cNvPr id="709" name="直線コネクタ 708"/>
        <xdr:cNvCxnSpPr/>
      </xdr:nvCxnSpPr>
      <xdr:spPr>
        <a:xfrm>
          <a:off x="18656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14" name="n_1mainValue【保健センター・保健所】&#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15" name="n_2mainValue【保健センター・保健所】&#10;一人当たり面積"/>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6" name="n_3mainValue【保健センター・保健所】&#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17" name="n_4mainValue【保健センター・保健所】&#10;一人当たり面積"/>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46737</xdr:rowOff>
    </xdr:from>
    <xdr:to>
      <xdr:col>85</xdr:col>
      <xdr:colOff>177800</xdr:colOff>
      <xdr:row>79</xdr:row>
      <xdr:rowOff>148337</xdr:rowOff>
    </xdr:to>
    <xdr:sp macro="" textlink="">
      <xdr:nvSpPr>
        <xdr:cNvPr id="756" name="楕円 755"/>
        <xdr:cNvSpPr/>
      </xdr:nvSpPr>
      <xdr:spPr>
        <a:xfrm>
          <a:off x="162687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69614</xdr:rowOff>
    </xdr:from>
    <xdr:ext cx="405111" cy="259045"/>
    <xdr:sp macro="" textlink="">
      <xdr:nvSpPr>
        <xdr:cNvPr id="757" name="【消防施設】&#10;有形固定資産減価償却率該当値テキスト"/>
        <xdr:cNvSpPr txBox="1"/>
      </xdr:nvSpPr>
      <xdr:spPr>
        <a:xfrm>
          <a:off x="16357600" y="1344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1015</xdr:rowOff>
    </xdr:from>
    <xdr:to>
      <xdr:col>81</xdr:col>
      <xdr:colOff>101600</xdr:colOff>
      <xdr:row>79</xdr:row>
      <xdr:rowOff>102615</xdr:rowOff>
    </xdr:to>
    <xdr:sp macro="" textlink="">
      <xdr:nvSpPr>
        <xdr:cNvPr id="758" name="楕円 757"/>
        <xdr:cNvSpPr/>
      </xdr:nvSpPr>
      <xdr:spPr>
        <a:xfrm>
          <a:off x="15430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51815</xdr:rowOff>
    </xdr:from>
    <xdr:to>
      <xdr:col>85</xdr:col>
      <xdr:colOff>127000</xdr:colOff>
      <xdr:row>79</xdr:row>
      <xdr:rowOff>97537</xdr:rowOff>
    </xdr:to>
    <xdr:cxnSp macro="">
      <xdr:nvCxnSpPr>
        <xdr:cNvPr id="759" name="直線コネクタ 758"/>
        <xdr:cNvCxnSpPr/>
      </xdr:nvCxnSpPr>
      <xdr:spPr>
        <a:xfrm>
          <a:off x="15481300" y="1359636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142748</xdr:rowOff>
    </xdr:from>
    <xdr:to>
      <xdr:col>76</xdr:col>
      <xdr:colOff>165100</xdr:colOff>
      <xdr:row>79</xdr:row>
      <xdr:rowOff>72898</xdr:rowOff>
    </xdr:to>
    <xdr:sp macro="" textlink="">
      <xdr:nvSpPr>
        <xdr:cNvPr id="760" name="楕円 759"/>
        <xdr:cNvSpPr/>
      </xdr:nvSpPr>
      <xdr:spPr>
        <a:xfrm>
          <a:off x="14541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22098</xdr:rowOff>
    </xdr:from>
    <xdr:to>
      <xdr:col>81</xdr:col>
      <xdr:colOff>50800</xdr:colOff>
      <xdr:row>79</xdr:row>
      <xdr:rowOff>51815</xdr:rowOff>
    </xdr:to>
    <xdr:cxnSp macro="">
      <xdr:nvCxnSpPr>
        <xdr:cNvPr id="761" name="直線コネクタ 760"/>
        <xdr:cNvCxnSpPr/>
      </xdr:nvCxnSpPr>
      <xdr:spPr>
        <a:xfrm>
          <a:off x="14592300" y="13566648"/>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762" name="楕円 761"/>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152400</xdr:rowOff>
    </xdr:from>
    <xdr:to>
      <xdr:col>76</xdr:col>
      <xdr:colOff>114300</xdr:colOff>
      <xdr:row>79</xdr:row>
      <xdr:rowOff>22098</xdr:rowOff>
    </xdr:to>
    <xdr:cxnSp macro="">
      <xdr:nvCxnSpPr>
        <xdr:cNvPr id="763" name="直線コネクタ 762"/>
        <xdr:cNvCxnSpPr/>
      </xdr:nvCxnSpPr>
      <xdr:spPr>
        <a:xfrm>
          <a:off x="13703300" y="13525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65024</xdr:rowOff>
    </xdr:from>
    <xdr:to>
      <xdr:col>67</xdr:col>
      <xdr:colOff>101600</xdr:colOff>
      <xdr:row>78</xdr:row>
      <xdr:rowOff>166624</xdr:rowOff>
    </xdr:to>
    <xdr:sp macro="" textlink="">
      <xdr:nvSpPr>
        <xdr:cNvPr id="764" name="楕円 763"/>
        <xdr:cNvSpPr/>
      </xdr:nvSpPr>
      <xdr:spPr>
        <a:xfrm>
          <a:off x="12763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115824</xdr:rowOff>
    </xdr:from>
    <xdr:to>
      <xdr:col>71</xdr:col>
      <xdr:colOff>177800</xdr:colOff>
      <xdr:row>78</xdr:row>
      <xdr:rowOff>152400</xdr:rowOff>
    </xdr:to>
    <xdr:cxnSp macro="">
      <xdr:nvCxnSpPr>
        <xdr:cNvPr id="765" name="直線コネクタ 764"/>
        <xdr:cNvCxnSpPr/>
      </xdr:nvCxnSpPr>
      <xdr:spPr>
        <a:xfrm>
          <a:off x="12814300" y="13488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119142</xdr:rowOff>
    </xdr:from>
    <xdr:ext cx="405111" cy="259045"/>
    <xdr:sp macro="" textlink="">
      <xdr:nvSpPr>
        <xdr:cNvPr id="770" name="n_1mainValue【消防施設】&#10;有形固定資産減価償却率"/>
        <xdr:cNvSpPr txBox="1"/>
      </xdr:nvSpPr>
      <xdr:spPr>
        <a:xfrm>
          <a:off x="152660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89425</xdr:rowOff>
    </xdr:from>
    <xdr:ext cx="405111" cy="259045"/>
    <xdr:sp macro="" textlink="">
      <xdr:nvSpPr>
        <xdr:cNvPr id="771" name="n_2mainValue【消防施設】&#10;有形固定資産減価償却率"/>
        <xdr:cNvSpPr txBox="1"/>
      </xdr:nvSpPr>
      <xdr:spPr>
        <a:xfrm>
          <a:off x="14389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772" name="n_3mainValue【消防施設】&#10;有形固定資産減価償却率"/>
        <xdr:cNvSpPr txBox="1"/>
      </xdr:nvSpPr>
      <xdr:spPr>
        <a:xfrm>
          <a:off x="13500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11701</xdr:rowOff>
    </xdr:from>
    <xdr:ext cx="405111" cy="259045"/>
    <xdr:sp macro="" textlink="">
      <xdr:nvSpPr>
        <xdr:cNvPr id="773" name="n_4mainValue【消防施設】&#10;有形固定資産減価償却率"/>
        <xdr:cNvSpPr txBox="1"/>
      </xdr:nvSpPr>
      <xdr:spPr>
        <a:xfrm>
          <a:off x="12611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3" name="楕円 812"/>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4" name="【消防施設】&#10;一人当たり面積該当値テキスト"/>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5" name="楕円 814"/>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69850</xdr:rowOff>
    </xdr:to>
    <xdr:cxnSp macro="">
      <xdr:nvCxnSpPr>
        <xdr:cNvPr id="816" name="直線コネクタ 815"/>
        <xdr:cNvCxnSpPr/>
      </xdr:nvCxnSpPr>
      <xdr:spPr>
        <a:xfrm>
          <a:off x="21323300" y="1430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17" name="楕円 816"/>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69850</xdr:rowOff>
    </xdr:to>
    <xdr:cxnSp macro="">
      <xdr:nvCxnSpPr>
        <xdr:cNvPr id="818" name="直線コネクタ 817"/>
        <xdr:cNvCxnSpPr/>
      </xdr:nvCxnSpPr>
      <xdr:spPr>
        <a:xfrm>
          <a:off x="20434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19" name="楕円 818"/>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69850</xdr:rowOff>
    </xdr:to>
    <xdr:cxnSp macro="">
      <xdr:nvCxnSpPr>
        <xdr:cNvPr id="820" name="直線コネクタ 819"/>
        <xdr:cNvCxnSpPr/>
      </xdr:nvCxnSpPr>
      <xdr:spPr>
        <a:xfrm>
          <a:off x="19545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31750</xdr:rowOff>
    </xdr:from>
    <xdr:to>
      <xdr:col>98</xdr:col>
      <xdr:colOff>38100</xdr:colOff>
      <xdr:row>83</xdr:row>
      <xdr:rowOff>133350</xdr:rowOff>
    </xdr:to>
    <xdr:sp macro="" textlink="">
      <xdr:nvSpPr>
        <xdr:cNvPr id="821" name="楕円 820"/>
        <xdr:cNvSpPr/>
      </xdr:nvSpPr>
      <xdr:spPr>
        <a:xfrm>
          <a:off x="18605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82550</xdr:rowOff>
    </xdr:to>
    <xdr:cxnSp macro="">
      <xdr:nvCxnSpPr>
        <xdr:cNvPr id="822" name="直線コネクタ 821"/>
        <xdr:cNvCxnSpPr/>
      </xdr:nvCxnSpPr>
      <xdr:spPr>
        <a:xfrm flipV="1">
          <a:off x="18656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827" name="n_1main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828" name="n_2mainValue【消防施設】&#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829" name="n_3mainValue【消防施設】&#10;一人当たり面積"/>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0" name="n_4mainValue【消防施設】&#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871" name="楕円 870"/>
        <xdr:cNvSpPr/>
      </xdr:nvSpPr>
      <xdr:spPr>
        <a:xfrm>
          <a:off x="16268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47641</xdr:rowOff>
    </xdr:from>
    <xdr:ext cx="405111" cy="259045"/>
    <xdr:sp macro="" textlink="">
      <xdr:nvSpPr>
        <xdr:cNvPr id="872" name="【庁舎】&#10;有形固定資産減価償却率該当値テキスト"/>
        <xdr:cNvSpPr txBox="1"/>
      </xdr:nvSpPr>
      <xdr:spPr>
        <a:xfrm>
          <a:off x="1635760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33020</xdr:rowOff>
    </xdr:from>
    <xdr:to>
      <xdr:col>81</xdr:col>
      <xdr:colOff>101600</xdr:colOff>
      <xdr:row>105</xdr:row>
      <xdr:rowOff>134620</xdr:rowOff>
    </xdr:to>
    <xdr:sp macro="" textlink="">
      <xdr:nvSpPr>
        <xdr:cNvPr id="873" name="楕円 872"/>
        <xdr:cNvSpPr/>
      </xdr:nvSpPr>
      <xdr:spPr>
        <a:xfrm>
          <a:off x="15430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83820</xdr:rowOff>
    </xdr:from>
    <xdr:to>
      <xdr:col>85</xdr:col>
      <xdr:colOff>127000</xdr:colOff>
      <xdr:row>105</xdr:row>
      <xdr:rowOff>120014</xdr:rowOff>
    </xdr:to>
    <xdr:cxnSp macro="">
      <xdr:nvCxnSpPr>
        <xdr:cNvPr id="874" name="直線コネクタ 873"/>
        <xdr:cNvCxnSpPr/>
      </xdr:nvCxnSpPr>
      <xdr:spPr>
        <a:xfrm>
          <a:off x="15481300" y="180860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875" name="楕円 874"/>
        <xdr:cNvSpPr/>
      </xdr:nvSpPr>
      <xdr:spPr>
        <a:xfrm>
          <a:off x="1454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83820</xdr:rowOff>
    </xdr:to>
    <xdr:cxnSp macro="">
      <xdr:nvCxnSpPr>
        <xdr:cNvPr id="876" name="直線コネクタ 875"/>
        <xdr:cNvCxnSpPr/>
      </xdr:nvCxnSpPr>
      <xdr:spPr>
        <a:xfrm>
          <a:off x="14592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877" name="楕円 876"/>
        <xdr:cNvSpPr/>
      </xdr:nvSpPr>
      <xdr:spPr>
        <a:xfrm>
          <a:off x="1365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45720</xdr:rowOff>
    </xdr:to>
    <xdr:cxnSp macro="">
      <xdr:nvCxnSpPr>
        <xdr:cNvPr id="878" name="直線コネクタ 877"/>
        <xdr:cNvCxnSpPr/>
      </xdr:nvCxnSpPr>
      <xdr:spPr>
        <a:xfrm>
          <a:off x="13703300" y="1800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95886</xdr:rowOff>
    </xdr:from>
    <xdr:to>
      <xdr:col>67</xdr:col>
      <xdr:colOff>101600</xdr:colOff>
      <xdr:row>105</xdr:row>
      <xdr:rowOff>26036</xdr:rowOff>
    </xdr:to>
    <xdr:sp macro="" textlink="">
      <xdr:nvSpPr>
        <xdr:cNvPr id="879" name="楕円 878"/>
        <xdr:cNvSpPr/>
      </xdr:nvSpPr>
      <xdr:spPr>
        <a:xfrm>
          <a:off x="12763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146686</xdr:rowOff>
    </xdr:from>
    <xdr:to>
      <xdr:col>71</xdr:col>
      <xdr:colOff>177800</xdr:colOff>
      <xdr:row>105</xdr:row>
      <xdr:rowOff>1905</xdr:rowOff>
    </xdr:to>
    <xdr:cxnSp macro="">
      <xdr:nvCxnSpPr>
        <xdr:cNvPr id="880" name="直線コネクタ 879"/>
        <xdr:cNvCxnSpPr/>
      </xdr:nvCxnSpPr>
      <xdr:spPr>
        <a:xfrm>
          <a:off x="12814300" y="179774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125747</xdr:rowOff>
    </xdr:from>
    <xdr:ext cx="405111" cy="259045"/>
    <xdr:sp macro="" textlink="">
      <xdr:nvSpPr>
        <xdr:cNvPr id="885" name="n_1mainValue【庁舎】&#10;有形固定資産減価償却率"/>
        <xdr:cNvSpPr txBox="1"/>
      </xdr:nvSpPr>
      <xdr:spPr>
        <a:xfrm>
          <a:off x="152660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886" name="n_2mainValue【庁舎】&#10;有形固定資産減価償却率"/>
        <xdr:cNvSpPr txBox="1"/>
      </xdr:nvSpPr>
      <xdr:spPr>
        <a:xfrm>
          <a:off x="14389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43832</xdr:rowOff>
    </xdr:from>
    <xdr:ext cx="405111" cy="259045"/>
    <xdr:sp macro="" textlink="">
      <xdr:nvSpPr>
        <xdr:cNvPr id="887" name="n_3mainValue【庁舎】&#10;有形固定資産減価償却率"/>
        <xdr:cNvSpPr txBox="1"/>
      </xdr:nvSpPr>
      <xdr:spPr>
        <a:xfrm>
          <a:off x="13500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17163</xdr:rowOff>
    </xdr:from>
    <xdr:ext cx="405111" cy="259045"/>
    <xdr:sp macro="" textlink="">
      <xdr:nvSpPr>
        <xdr:cNvPr id="888" name="n_4mainValue【庁舎】&#10;有形固定資産減価償却率"/>
        <xdr:cNvSpPr txBox="1"/>
      </xdr:nvSpPr>
      <xdr:spPr>
        <a:xfrm>
          <a:off x="12611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8" name="楕円 927"/>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929" name="【庁舎】&#10;一人当たり面積該当値テキスト"/>
        <xdr:cNvSpPr txBox="1"/>
      </xdr:nvSpPr>
      <xdr:spPr>
        <a:xfrm>
          <a:off x="22199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930" name="楕円 929"/>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105</xdr:row>
      <xdr:rowOff>163830</xdr:rowOff>
    </xdr:to>
    <xdr:cxnSp macro="">
      <xdr:nvCxnSpPr>
        <xdr:cNvPr id="931" name="直線コネクタ 930"/>
        <xdr:cNvCxnSpPr/>
      </xdr:nvCxnSpPr>
      <xdr:spPr>
        <a:xfrm>
          <a:off x="21323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932" name="楕円 931"/>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163830</xdr:rowOff>
    </xdr:to>
    <xdr:cxnSp macro="">
      <xdr:nvCxnSpPr>
        <xdr:cNvPr id="933" name="直線コネクタ 932"/>
        <xdr:cNvCxnSpPr/>
      </xdr:nvCxnSpPr>
      <xdr:spPr>
        <a:xfrm>
          <a:off x="20434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934" name="楕円 933"/>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105</xdr:row>
      <xdr:rowOff>163830</xdr:rowOff>
    </xdr:to>
    <xdr:cxnSp macro="">
      <xdr:nvCxnSpPr>
        <xdr:cNvPr id="935" name="直線コネクタ 934"/>
        <xdr:cNvCxnSpPr/>
      </xdr:nvCxnSpPr>
      <xdr:spPr>
        <a:xfrm>
          <a:off x="19545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6" name="楕円 935"/>
        <xdr:cNvSpPr/>
      </xdr:nvSpPr>
      <xdr:spPr>
        <a:xfrm>
          <a:off x="18605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160020</xdr:rowOff>
    </xdr:from>
    <xdr:to>
      <xdr:col>102</xdr:col>
      <xdr:colOff>114300</xdr:colOff>
      <xdr:row>105</xdr:row>
      <xdr:rowOff>163830</xdr:rowOff>
    </xdr:to>
    <xdr:cxnSp macro="">
      <xdr:nvCxnSpPr>
        <xdr:cNvPr id="937" name="直線コネクタ 936"/>
        <xdr:cNvCxnSpPr/>
      </xdr:nvCxnSpPr>
      <xdr:spPr>
        <a:xfrm>
          <a:off x="18656300" y="1816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942" name="n_1main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943" name="n_2mainValue【庁舎】&#10;一人当たり面積"/>
        <xdr:cNvSpPr txBox="1"/>
      </xdr:nvSpPr>
      <xdr:spPr>
        <a:xfrm>
          <a:off x="20199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944" name="n_3main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45" name="n_4main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図書館については、平成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月に「あかし市民図書館」が新たに開設されたことに伴い、平成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年度に有形固定資産減価償却率が大きく改善し、類似団体平均よりも良好な比率となっている。体育館・プールについては、中央体育会館が建築後</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年以上経過し劣化が進んで</a:t>
          </a:r>
          <a:r>
            <a:rPr kumimoji="1" lang="ja-JP" altLang="en-US" sz="1050">
              <a:solidFill>
                <a:schemeClr val="dk1"/>
              </a:solidFill>
              <a:effectLst/>
              <a:latin typeface="+mn-lt"/>
              <a:ea typeface="+mn-ea"/>
              <a:cs typeface="+mn-cs"/>
            </a:rPr>
            <a:t>いるため</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内部設備の改修も含め、</a:t>
          </a:r>
          <a:r>
            <a:rPr kumimoji="1" lang="ja-JP" altLang="ja-JP" sz="1050">
              <a:solidFill>
                <a:schemeClr val="dk1"/>
              </a:solidFill>
              <a:effectLst/>
              <a:latin typeface="+mn-lt"/>
              <a:ea typeface="+mn-ea"/>
              <a:cs typeface="+mn-cs"/>
            </a:rPr>
            <a:t>長期的な視野に立った施設の長寿命化を図っている。福祉施設については、令和元年度にあさぎりおおくら総合支援センターなどの福祉施設が新たに開設されたことに伴い、有形固定資産減価償却率が改善した。</a:t>
          </a:r>
          <a:endParaRPr lang="ja-JP" altLang="ja-JP" sz="1200">
            <a:effectLst/>
          </a:endParaRPr>
        </a:p>
        <a:p>
          <a:r>
            <a:rPr kumimoji="1" lang="ja-JP" altLang="ja-JP" sz="1050">
              <a:solidFill>
                <a:schemeClr val="dk1"/>
              </a:solidFill>
              <a:effectLst/>
              <a:latin typeface="+mn-lt"/>
              <a:ea typeface="+mn-ea"/>
              <a:cs typeface="+mn-cs"/>
            </a:rPr>
            <a:t>保健センターについては、平成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年度の中核市移行に伴い、保健センターが廃止され、新たに保健所が開設されたことに伴い、平成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年度に有形固定資産減価償却率が大きく改善し、類似団体平均よりも良好な比率となっている。</a:t>
          </a:r>
          <a:endParaRPr lang="ja-JP" altLang="ja-JP" sz="1200">
            <a:effectLst/>
          </a:endParaRPr>
        </a:p>
        <a:p>
          <a:r>
            <a:rPr kumimoji="1" lang="ja-JP" altLang="ja-JP" sz="1050">
              <a:solidFill>
                <a:schemeClr val="dk1"/>
              </a:solidFill>
              <a:effectLst/>
              <a:latin typeface="+mn-lt"/>
              <a:ea typeface="+mn-ea"/>
              <a:cs typeface="+mn-cs"/>
            </a:rPr>
            <a:t>消防施設については、類似団体平均と比較して有形固定資産減価償却率は良好な比率となっている。これは、明石消防本部が平成</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年に建築されていることが要因であるが、消防分署や消防団詰所は建築後</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年から</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年を経過し、老朽化が進んでいるため、計画的な保全により施設の長寿命化を図ることとしている。</a:t>
          </a:r>
          <a:endParaRPr lang="ja-JP" altLang="ja-JP" sz="1200">
            <a:effectLst/>
          </a:endParaRPr>
        </a:p>
        <a:p>
          <a:r>
            <a:rPr kumimoji="1" lang="ja-JP" altLang="ja-JP" sz="1050">
              <a:solidFill>
                <a:schemeClr val="dk1"/>
              </a:solidFill>
              <a:effectLst/>
              <a:latin typeface="+mn-lt"/>
              <a:ea typeface="+mn-ea"/>
              <a:cs typeface="+mn-cs"/>
            </a:rPr>
            <a:t>庁舎については、本庁舎や市民センターが建築後</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年から</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年程度経過しているため、有形固定資産減価償却率は類似団体平均より悪い数値となっているが、現在、市役所新庁舎の整備を進めているところである。</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9%20&#12381;&#12398;&#20182;/04_&#30476;&#35519;&#26619;&#12539;&#36890;&#30693;&#12539;&#35519;&#26619;&#29031;&#20250;&#12471;&#12473;&#12486;&#12512;/R6/20240822_&#36001;&#25919;&#29366;&#27841;&#36039;&#26009;&#38598;R4&#24180;&#24230;&#20998;&#65288;&#65298;&#22238;&#30446;&#65289;/&#12304;&#36001;&#25919;&#29366;&#27841;&#36039;&#26009;&#38598;&#12305;_282031_&#26126;&#3070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28.1</v>
          </cell>
          <cell r="BX51">
            <v>25.5</v>
          </cell>
          <cell r="CF51">
            <v>25.5</v>
          </cell>
          <cell r="CN51">
            <v>22</v>
          </cell>
          <cell r="CV51">
            <v>21</v>
          </cell>
        </row>
        <row r="53">
          <cell r="BP53">
            <v>50.8</v>
          </cell>
          <cell r="BX53">
            <v>52.9</v>
          </cell>
          <cell r="CF53">
            <v>54.6</v>
          </cell>
          <cell r="CN53">
            <v>56.2</v>
          </cell>
          <cell r="CV53">
            <v>58.2</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28.1</v>
          </cell>
          <cell r="BX73">
            <v>25.5</v>
          </cell>
          <cell r="CF73">
            <v>25.5</v>
          </cell>
          <cell r="CN73">
            <v>22</v>
          </cell>
          <cell r="CV73">
            <v>21</v>
          </cell>
        </row>
        <row r="75">
          <cell r="BP75">
            <v>2.8</v>
          </cell>
          <cell r="BX75">
            <v>3</v>
          </cell>
          <cell r="CF75">
            <v>3.4</v>
          </cell>
          <cell r="CN75">
            <v>3.6</v>
          </cell>
          <cell r="CV75">
            <v>4</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C6" sqref="AC6:AL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127828220</v>
      </c>
      <c r="BO4" s="371"/>
      <c r="BP4" s="371"/>
      <c r="BQ4" s="371"/>
      <c r="BR4" s="371"/>
      <c r="BS4" s="371"/>
      <c r="BT4" s="371"/>
      <c r="BU4" s="372"/>
      <c r="BV4" s="370">
        <v>130967862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1.6</v>
      </c>
      <c r="CU4" s="377"/>
      <c r="CV4" s="377"/>
      <c r="CW4" s="377"/>
      <c r="CX4" s="377"/>
      <c r="CY4" s="377"/>
      <c r="CZ4" s="377"/>
      <c r="DA4" s="378"/>
      <c r="DB4" s="376">
        <v>2.4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126526263</v>
      </c>
      <c r="BO5" s="408"/>
      <c r="BP5" s="408"/>
      <c r="BQ5" s="408"/>
      <c r="BR5" s="408"/>
      <c r="BS5" s="408"/>
      <c r="BT5" s="408"/>
      <c r="BU5" s="409"/>
      <c r="BV5" s="407">
        <v>128443773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94.1</v>
      </c>
      <c r="CU5" s="405"/>
      <c r="CV5" s="405"/>
      <c r="CW5" s="405"/>
      <c r="CX5" s="405"/>
      <c r="CY5" s="405"/>
      <c r="CZ5" s="405"/>
      <c r="DA5" s="406"/>
      <c r="DB5" s="404">
        <v>91.5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1301957</v>
      </c>
      <c r="BO6" s="408"/>
      <c r="BP6" s="408"/>
      <c r="BQ6" s="408"/>
      <c r="BR6" s="408"/>
      <c r="BS6" s="408"/>
      <c r="BT6" s="408"/>
      <c r="BU6" s="409"/>
      <c r="BV6" s="407">
        <v>2524089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98.3</v>
      </c>
      <c r="CU6" s="445"/>
      <c r="CV6" s="445"/>
      <c r="CW6" s="445"/>
      <c r="CX6" s="445"/>
      <c r="CY6" s="445"/>
      <c r="CZ6" s="445"/>
      <c r="DA6" s="446"/>
      <c r="DB6" s="444">
        <v>98.2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260066</v>
      </c>
      <c r="BO7" s="408"/>
      <c r="BP7" s="408"/>
      <c r="BQ7" s="408"/>
      <c r="BR7" s="408"/>
      <c r="BS7" s="408"/>
      <c r="BT7" s="408"/>
      <c r="BU7" s="409"/>
      <c r="BV7" s="407">
        <v>930761</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66050299</v>
      </c>
      <c r="CU7" s="408"/>
      <c r="CV7" s="408"/>
      <c r="CW7" s="408"/>
      <c r="CX7" s="408"/>
      <c r="CY7" s="408"/>
      <c r="CZ7" s="408"/>
      <c r="DA7" s="409"/>
      <c r="DB7" s="407">
        <v>67466047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1041891</v>
      </c>
      <c r="BO8" s="408"/>
      <c r="BP8" s="408"/>
      <c r="BQ8" s="408"/>
      <c r="BR8" s="408"/>
      <c r="BS8" s="408"/>
      <c r="BT8" s="408"/>
      <c r="BU8" s="409"/>
      <c r="BV8" s="407">
        <v>1593328</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0.74</v>
      </c>
      <c r="CU8" s="448"/>
      <c r="CV8" s="448"/>
      <c r="CW8" s="448"/>
      <c r="CX8" s="448"/>
      <c r="CY8" s="448"/>
      <c r="CZ8" s="448"/>
      <c r="DA8" s="449"/>
      <c r="DB8" s="447">
        <v>0.76</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303601</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-551437</v>
      </c>
      <c r="BO9" s="408"/>
      <c r="BP9" s="408"/>
      <c r="BQ9" s="408"/>
      <c r="BR9" s="408"/>
      <c r="BS9" s="408"/>
      <c r="BT9" s="408"/>
      <c r="BU9" s="409"/>
      <c r="BV9" s="407">
        <v>-432304</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14.7</v>
      </c>
      <c r="CU9" s="405"/>
      <c r="CV9" s="405"/>
      <c r="CW9" s="405"/>
      <c r="CX9" s="405"/>
      <c r="CY9" s="405"/>
      <c r="CZ9" s="405"/>
      <c r="DA9" s="406"/>
      <c r="DB9" s="404">
        <v>14.8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293409</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119</v>
      </c>
      <c r="AV10" s="440"/>
      <c r="AW10" s="440"/>
      <c r="AX10" s="440"/>
      <c r="AY10" s="441" t="s">
        <v>124</v>
      </c>
      <c r="AZ10" s="442"/>
      <c r="BA10" s="442"/>
      <c r="BB10" s="442"/>
      <c r="BC10" s="442"/>
      <c r="BD10" s="442"/>
      <c r="BE10" s="442"/>
      <c r="BF10" s="442"/>
      <c r="BG10" s="442"/>
      <c r="BH10" s="442"/>
      <c r="BI10" s="442"/>
      <c r="BJ10" s="442"/>
      <c r="BK10" s="442"/>
      <c r="BL10" s="442"/>
      <c r="BM10" s="443"/>
      <c r="BN10" s="407">
        <v>637626</v>
      </c>
      <c r="BO10" s="408"/>
      <c r="BP10" s="408"/>
      <c r="BQ10" s="408"/>
      <c r="BR10" s="408"/>
      <c r="BS10" s="408"/>
      <c r="BT10" s="408"/>
      <c r="BU10" s="409"/>
      <c r="BV10" s="407">
        <v>862718</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305404</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129</v>
      </c>
      <c r="AV12" s="440"/>
      <c r="AW12" s="440"/>
      <c r="AX12" s="440"/>
      <c r="AY12" s="441" t="s">
        <v>138</v>
      </c>
      <c r="AZ12" s="442"/>
      <c r="BA12" s="442"/>
      <c r="BB12" s="442"/>
      <c r="BC12" s="442"/>
      <c r="BD12" s="442"/>
      <c r="BE12" s="442"/>
      <c r="BF12" s="442"/>
      <c r="BG12" s="442"/>
      <c r="BH12" s="442"/>
      <c r="BI12" s="442"/>
      <c r="BJ12" s="442"/>
      <c r="BK12" s="442"/>
      <c r="BL12" s="442"/>
      <c r="BM12" s="443"/>
      <c r="BN12" s="407">
        <v>800000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301842</v>
      </c>
      <c r="S13" s="492"/>
      <c r="T13" s="492"/>
      <c r="U13" s="492"/>
      <c r="V13" s="493"/>
      <c r="W13" s="423" t="s">
        <v>142</v>
      </c>
      <c r="X13" s="424"/>
      <c r="Y13" s="424"/>
      <c r="Z13" s="424"/>
      <c r="AA13" s="424"/>
      <c r="AB13" s="414"/>
      <c r="AC13" s="458">
        <v>1185</v>
      </c>
      <c r="AD13" s="459"/>
      <c r="AE13" s="459"/>
      <c r="AF13" s="459"/>
      <c r="AG13" s="501"/>
      <c r="AH13" s="458">
        <v>1374</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-713811</v>
      </c>
      <c r="BO13" s="408"/>
      <c r="BP13" s="408"/>
      <c r="BQ13" s="408"/>
      <c r="BR13" s="408"/>
      <c r="BS13" s="408"/>
      <c r="BT13" s="408"/>
      <c r="BU13" s="409"/>
      <c r="BV13" s="407">
        <v>430414</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4</v>
      </c>
      <c r="CU13" s="405"/>
      <c r="CV13" s="405"/>
      <c r="CW13" s="405"/>
      <c r="CX13" s="405"/>
      <c r="CY13" s="405"/>
      <c r="CZ13" s="405"/>
      <c r="DA13" s="406"/>
      <c r="DB13" s="404">
        <v>3.6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304906</v>
      </c>
      <c r="S14" s="492"/>
      <c r="T14" s="492"/>
      <c r="U14" s="492"/>
      <c r="V14" s="493"/>
      <c r="W14" s="397"/>
      <c r="X14" s="398"/>
      <c r="Y14" s="398"/>
      <c r="Z14" s="398"/>
      <c r="AA14" s="398"/>
      <c r="AB14" s="387"/>
      <c r="AC14" s="494">
        <v>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21</v>
      </c>
      <c r="CU14" s="506"/>
      <c r="CV14" s="506"/>
      <c r="CW14" s="506"/>
      <c r="CX14" s="506"/>
      <c r="CY14" s="506"/>
      <c r="CZ14" s="506"/>
      <c r="DA14" s="507"/>
      <c r="DB14" s="505">
        <v>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301468</v>
      </c>
      <c r="S15" s="492"/>
      <c r="T15" s="492"/>
      <c r="U15" s="492"/>
      <c r="V15" s="493"/>
      <c r="W15" s="423" t="s">
        <v>150</v>
      </c>
      <c r="X15" s="424"/>
      <c r="Y15" s="424"/>
      <c r="Z15" s="424"/>
      <c r="AA15" s="424"/>
      <c r="AB15" s="414"/>
      <c r="AC15" s="458">
        <v>31506</v>
      </c>
      <c r="AD15" s="459"/>
      <c r="AE15" s="459"/>
      <c r="AF15" s="459"/>
      <c r="AG15" s="501"/>
      <c r="AH15" s="458">
        <v>32756</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38188405</v>
      </c>
      <c r="BO15" s="371"/>
      <c r="BP15" s="371"/>
      <c r="BQ15" s="371"/>
      <c r="BR15" s="371"/>
      <c r="BS15" s="371"/>
      <c r="BT15" s="371"/>
      <c r="BU15" s="372"/>
      <c r="BV15" s="370">
        <v>36495063</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25.9</v>
      </c>
      <c r="AD16" s="495"/>
      <c r="AE16" s="495"/>
      <c r="AF16" s="495"/>
      <c r="AG16" s="496"/>
      <c r="AH16" s="494">
        <v>26.9</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52819306</v>
      </c>
      <c r="BO16" s="408"/>
      <c r="BP16" s="408"/>
      <c r="BQ16" s="408"/>
      <c r="BR16" s="408"/>
      <c r="BS16" s="408"/>
      <c r="BT16" s="408"/>
      <c r="BU16" s="409"/>
      <c r="BV16" s="407">
        <v>50658495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88836</v>
      </c>
      <c r="AD17" s="459"/>
      <c r="AE17" s="459"/>
      <c r="AF17" s="459"/>
      <c r="AG17" s="501"/>
      <c r="AH17" s="458">
        <v>87453</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48491149</v>
      </c>
      <c r="BO17" s="408"/>
      <c r="BP17" s="408"/>
      <c r="BQ17" s="408"/>
      <c r="BR17" s="408"/>
      <c r="BS17" s="408"/>
      <c r="BT17" s="408"/>
      <c r="BU17" s="409"/>
      <c r="BV17" s="407">
        <v>46403290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49.42</v>
      </c>
      <c r="M18" s="531"/>
      <c r="N18" s="531"/>
      <c r="O18" s="531"/>
      <c r="P18" s="531"/>
      <c r="Q18" s="531"/>
      <c r="R18" s="532"/>
      <c r="S18" s="532"/>
      <c r="T18" s="532"/>
      <c r="U18" s="532"/>
      <c r="V18" s="533"/>
      <c r="W18" s="425"/>
      <c r="X18" s="426"/>
      <c r="Y18" s="426"/>
      <c r="Z18" s="426"/>
      <c r="AA18" s="426"/>
      <c r="AB18" s="417"/>
      <c r="AC18" s="534">
        <v>73.099999999999994</v>
      </c>
      <c r="AD18" s="535"/>
      <c r="AE18" s="535"/>
      <c r="AF18" s="535"/>
      <c r="AG18" s="536"/>
      <c r="AH18" s="534">
        <v>71.900000000000006</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64520610</v>
      </c>
      <c r="BO18" s="408"/>
      <c r="BP18" s="408"/>
      <c r="BQ18" s="408"/>
      <c r="BR18" s="408"/>
      <c r="BS18" s="408"/>
      <c r="BT18" s="408"/>
      <c r="BU18" s="409"/>
      <c r="BV18" s="407">
        <v>63220855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6143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77958494</v>
      </c>
      <c r="BO19" s="408"/>
      <c r="BP19" s="408"/>
      <c r="BQ19" s="408"/>
      <c r="BR19" s="408"/>
      <c r="BS19" s="408"/>
      <c r="BT19" s="408"/>
      <c r="BU19" s="409"/>
      <c r="BV19" s="407">
        <v>77597886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133647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114484257</v>
      </c>
      <c r="BO22" s="371"/>
      <c r="BP22" s="371"/>
      <c r="BQ22" s="371"/>
      <c r="BR22" s="371"/>
      <c r="BS22" s="371"/>
      <c r="BT22" s="371"/>
      <c r="BU22" s="372"/>
      <c r="BV22" s="370">
        <v>118007713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91424900</v>
      </c>
      <c r="BO23" s="408"/>
      <c r="BP23" s="408"/>
      <c r="BQ23" s="408"/>
      <c r="BR23" s="408"/>
      <c r="BS23" s="408"/>
      <c r="BT23" s="408"/>
      <c r="BU23" s="409"/>
      <c r="BV23" s="407">
        <v>94990165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10840</v>
      </c>
      <c r="R24" s="459"/>
      <c r="S24" s="459"/>
      <c r="T24" s="459"/>
      <c r="U24" s="459"/>
      <c r="V24" s="501"/>
      <c r="W24" s="553"/>
      <c r="X24" s="554"/>
      <c r="Y24" s="555"/>
      <c r="Z24" s="457" t="s">
        <v>175</v>
      </c>
      <c r="AA24" s="437"/>
      <c r="AB24" s="437"/>
      <c r="AC24" s="437"/>
      <c r="AD24" s="437"/>
      <c r="AE24" s="437"/>
      <c r="AF24" s="437"/>
      <c r="AG24" s="438"/>
      <c r="AH24" s="458">
        <v>1661</v>
      </c>
      <c r="AI24" s="459"/>
      <c r="AJ24" s="459"/>
      <c r="AK24" s="459"/>
      <c r="AL24" s="501"/>
      <c r="AM24" s="458">
        <v>5458046</v>
      </c>
      <c r="AN24" s="459"/>
      <c r="AO24" s="459"/>
      <c r="AP24" s="459"/>
      <c r="AQ24" s="459"/>
      <c r="AR24" s="501"/>
      <c r="AS24" s="458">
        <v>3286</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63493137</v>
      </c>
      <c r="BO24" s="408"/>
      <c r="BP24" s="408"/>
      <c r="BQ24" s="408"/>
      <c r="BR24" s="408"/>
      <c r="BS24" s="408"/>
      <c r="BT24" s="408"/>
      <c r="BU24" s="409"/>
      <c r="BV24" s="407">
        <v>65878005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2</v>
      </c>
      <c r="M25" s="459"/>
      <c r="N25" s="459"/>
      <c r="O25" s="459"/>
      <c r="P25" s="501"/>
      <c r="Q25" s="458">
        <v>8950</v>
      </c>
      <c r="R25" s="459"/>
      <c r="S25" s="459"/>
      <c r="T25" s="459"/>
      <c r="U25" s="459"/>
      <c r="V25" s="501"/>
      <c r="W25" s="553"/>
      <c r="X25" s="554"/>
      <c r="Y25" s="555"/>
      <c r="Z25" s="457" t="s">
        <v>178</v>
      </c>
      <c r="AA25" s="437"/>
      <c r="AB25" s="437"/>
      <c r="AC25" s="437"/>
      <c r="AD25" s="437"/>
      <c r="AE25" s="437"/>
      <c r="AF25" s="437"/>
      <c r="AG25" s="438"/>
      <c r="AH25" s="458">
        <v>249</v>
      </c>
      <c r="AI25" s="459"/>
      <c r="AJ25" s="459"/>
      <c r="AK25" s="459"/>
      <c r="AL25" s="501"/>
      <c r="AM25" s="458">
        <v>787836</v>
      </c>
      <c r="AN25" s="459"/>
      <c r="AO25" s="459"/>
      <c r="AP25" s="459"/>
      <c r="AQ25" s="459"/>
      <c r="AR25" s="501"/>
      <c r="AS25" s="458">
        <v>3164</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21175108</v>
      </c>
      <c r="BO25" s="371"/>
      <c r="BP25" s="371"/>
      <c r="BQ25" s="371"/>
      <c r="BR25" s="371"/>
      <c r="BS25" s="371"/>
      <c r="BT25" s="371"/>
      <c r="BU25" s="372"/>
      <c r="BV25" s="370">
        <v>22531158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7330</v>
      </c>
      <c r="R26" s="459"/>
      <c r="S26" s="459"/>
      <c r="T26" s="459"/>
      <c r="U26" s="459"/>
      <c r="V26" s="501"/>
      <c r="W26" s="553"/>
      <c r="X26" s="554"/>
      <c r="Y26" s="555"/>
      <c r="Z26" s="457" t="s">
        <v>181</v>
      </c>
      <c r="AA26" s="559"/>
      <c r="AB26" s="559"/>
      <c r="AC26" s="559"/>
      <c r="AD26" s="559"/>
      <c r="AE26" s="559"/>
      <c r="AF26" s="559"/>
      <c r="AG26" s="560"/>
      <c r="AH26" s="458">
        <v>208</v>
      </c>
      <c r="AI26" s="459"/>
      <c r="AJ26" s="459"/>
      <c r="AK26" s="459"/>
      <c r="AL26" s="501"/>
      <c r="AM26" s="458">
        <v>726752</v>
      </c>
      <c r="AN26" s="459"/>
      <c r="AO26" s="459"/>
      <c r="AP26" s="459"/>
      <c r="AQ26" s="459"/>
      <c r="AR26" s="501"/>
      <c r="AS26" s="458">
        <v>3494</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183</v>
      </c>
      <c r="BO26" s="408"/>
      <c r="BP26" s="408"/>
      <c r="BQ26" s="408"/>
      <c r="BR26" s="408"/>
      <c r="BS26" s="408"/>
      <c r="BT26" s="408"/>
      <c r="BU26" s="409"/>
      <c r="BV26" s="407" t="s">
        <v>184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7320</v>
      </c>
      <c r="R27" s="459"/>
      <c r="S27" s="459"/>
      <c r="T27" s="459"/>
      <c r="U27" s="459"/>
      <c r="V27" s="501"/>
      <c r="W27" s="553"/>
      <c r="X27" s="554"/>
      <c r="Y27" s="555"/>
      <c r="Z27" s="457" t="s">
        <v>186</v>
      </c>
      <c r="AA27" s="437"/>
      <c r="AB27" s="437"/>
      <c r="AC27" s="437"/>
      <c r="AD27" s="437"/>
      <c r="AE27" s="437"/>
      <c r="AF27" s="437"/>
      <c r="AG27" s="438"/>
      <c r="AH27" s="458">
        <v>225</v>
      </c>
      <c r="AI27" s="459"/>
      <c r="AJ27" s="459"/>
      <c r="AK27" s="459"/>
      <c r="AL27" s="501"/>
      <c r="AM27" s="458">
        <v>760310</v>
      </c>
      <c r="AN27" s="459"/>
      <c r="AO27" s="459"/>
      <c r="AP27" s="459"/>
      <c r="AQ27" s="459"/>
      <c r="AR27" s="501"/>
      <c r="AS27" s="458">
        <v>3379</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183</v>
      </c>
      <c r="BO27" s="527"/>
      <c r="BP27" s="527"/>
      <c r="BQ27" s="527"/>
      <c r="BR27" s="527"/>
      <c r="BS27" s="527"/>
      <c r="BT27" s="527"/>
      <c r="BU27" s="528"/>
      <c r="BV27" s="526" t="s">
        <v>183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6670</v>
      </c>
      <c r="R28" s="459"/>
      <c r="S28" s="459"/>
      <c r="T28" s="459"/>
      <c r="U28" s="459"/>
      <c r="V28" s="501"/>
      <c r="W28" s="553"/>
      <c r="X28" s="554"/>
      <c r="Y28" s="555"/>
      <c r="Z28" s="457" t="s">
        <v>189</v>
      </c>
      <c r="AA28" s="437"/>
      <c r="AB28" s="437"/>
      <c r="AC28" s="437"/>
      <c r="AD28" s="437"/>
      <c r="AE28" s="437"/>
      <c r="AF28" s="437"/>
      <c r="AG28" s="438"/>
      <c r="AH28" s="458" t="s">
        <v>183</v>
      </c>
      <c r="AI28" s="459"/>
      <c r="AJ28" s="459"/>
      <c r="AK28" s="459"/>
      <c r="AL28" s="501"/>
      <c r="AM28" s="458" t="s">
        <v>183</v>
      </c>
      <c r="AN28" s="459"/>
      <c r="AO28" s="459"/>
      <c r="AP28" s="459"/>
      <c r="AQ28" s="459"/>
      <c r="AR28" s="501"/>
      <c r="AS28" s="458" t="s">
        <v>183</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9942179</v>
      </c>
      <c r="BO28" s="371"/>
      <c r="BP28" s="371"/>
      <c r="BQ28" s="371"/>
      <c r="BR28" s="371"/>
      <c r="BS28" s="371"/>
      <c r="BT28" s="371"/>
      <c r="BU28" s="372"/>
      <c r="BV28" s="370">
        <v>10104553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28</v>
      </c>
      <c r="M29" s="459"/>
      <c r="N29" s="459"/>
      <c r="O29" s="459"/>
      <c r="P29" s="501"/>
      <c r="Q29" s="458">
        <v>6020</v>
      </c>
      <c r="R29" s="459"/>
      <c r="S29" s="459"/>
      <c r="T29" s="459"/>
      <c r="U29" s="459"/>
      <c r="V29" s="501"/>
      <c r="W29" s="556"/>
      <c r="X29" s="557"/>
      <c r="Y29" s="558"/>
      <c r="Z29" s="457" t="s">
        <v>192</v>
      </c>
      <c r="AA29" s="437"/>
      <c r="AB29" s="437"/>
      <c r="AC29" s="437"/>
      <c r="AD29" s="437"/>
      <c r="AE29" s="437"/>
      <c r="AF29" s="437"/>
      <c r="AG29" s="438"/>
      <c r="AH29" s="458">
        <v>1886</v>
      </c>
      <c r="AI29" s="459"/>
      <c r="AJ29" s="459"/>
      <c r="AK29" s="459"/>
      <c r="AL29" s="501"/>
      <c r="AM29" s="458">
        <v>6218356</v>
      </c>
      <c r="AN29" s="459"/>
      <c r="AO29" s="459"/>
      <c r="AP29" s="459"/>
      <c r="AQ29" s="459"/>
      <c r="AR29" s="501"/>
      <c r="AS29" s="458">
        <v>3297</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1501503</v>
      </c>
      <c r="BO29" s="408"/>
      <c r="BP29" s="408"/>
      <c r="BQ29" s="408"/>
      <c r="BR29" s="408"/>
      <c r="BS29" s="408"/>
      <c r="BT29" s="408"/>
      <c r="BU29" s="409"/>
      <c r="BV29" s="407">
        <v>1501480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100.4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3875492</v>
      </c>
      <c r="BO30" s="527"/>
      <c r="BP30" s="527"/>
      <c r="BQ30" s="527"/>
      <c r="BR30" s="527"/>
      <c r="BS30" s="527"/>
      <c r="BT30" s="527"/>
      <c r="BU30" s="528"/>
      <c r="BV30" s="526">
        <v>3628592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201</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11</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IF('各会計、関係団体の財政状況及び健全化判断比率'!B33="","",'各会計、関係団体の財政状況及び健全化判断比率'!B33)</f>
        <v>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兵庫県後期高齢者医療広域連合（一般会計）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明石市産業振興財団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葬祭事業特別会計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12</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兵庫県後期高齢者医療広域連合（特別会計）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明石地域振興開発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公共用地取得事業特別会計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明石市立市民病院</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石ヶ谷墓園整備事業特別会計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一般財団法人あかしこども財団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土地区画整理事業清算金特別会計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病院事業債管理特別会計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母子父子寡婦福祉資金貸付事業特別会計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yGPBlH2wG6cU6KerhozorAEnzuupIM7vWPl8Vji56F+8vWqcTXHkLmgekRAF3uuKq7rafBwH2cLZ/UIwtKOyA==" saltValue="CXFEymCLXpHUbqEEsaLr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44706689</v>
      </c>
      <c r="S5" s="613"/>
      <c r="T5" s="613"/>
      <c r="U5" s="613"/>
      <c r="V5" s="613"/>
      <c r="W5" s="613"/>
      <c r="X5" s="613"/>
      <c r="Y5" s="614"/>
      <c r="Z5" s="615">
        <v>35</v>
      </c>
      <c r="AA5" s="615"/>
      <c r="AB5" s="615"/>
      <c r="AC5" s="615"/>
      <c r="AD5" s="616">
        <v>41178228</v>
      </c>
      <c r="AE5" s="616"/>
      <c r="AF5" s="616"/>
      <c r="AG5" s="616"/>
      <c r="AH5" s="616"/>
      <c r="AI5" s="616"/>
      <c r="AJ5" s="616"/>
      <c r="AK5" s="616"/>
      <c r="AL5" s="617">
        <v>62.8</v>
      </c>
      <c r="AM5" s="618"/>
      <c r="AN5" s="618"/>
      <c r="AO5" s="619"/>
      <c r="AP5" s="609" t="s">
        <v>231</v>
      </c>
      <c r="AQ5" s="610"/>
      <c r="AR5" s="610"/>
      <c r="AS5" s="610"/>
      <c r="AT5" s="610"/>
      <c r="AU5" s="610"/>
      <c r="AV5" s="610"/>
      <c r="AW5" s="610"/>
      <c r="AX5" s="610"/>
      <c r="AY5" s="610"/>
      <c r="AZ5" s="610"/>
      <c r="BA5" s="610"/>
      <c r="BB5" s="610"/>
      <c r="BC5" s="610"/>
      <c r="BD5" s="610"/>
      <c r="BE5" s="610"/>
      <c r="BF5" s="611"/>
      <c r="BG5" s="623">
        <v>39570183</v>
      </c>
      <c r="BH5" s="624"/>
      <c r="BI5" s="624"/>
      <c r="BJ5" s="624"/>
      <c r="BK5" s="624"/>
      <c r="BL5" s="624"/>
      <c r="BM5" s="624"/>
      <c r="BN5" s="625"/>
      <c r="BO5" s="626">
        <v>88.5</v>
      </c>
      <c r="BP5" s="626"/>
      <c r="BQ5" s="626"/>
      <c r="BR5" s="626"/>
      <c r="BS5" s="627">
        <v>699058</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528800</v>
      </c>
      <c r="S6" s="624"/>
      <c r="T6" s="624"/>
      <c r="U6" s="624"/>
      <c r="V6" s="624"/>
      <c r="W6" s="624"/>
      <c r="X6" s="624"/>
      <c r="Y6" s="625"/>
      <c r="Z6" s="626">
        <v>0.4</v>
      </c>
      <c r="AA6" s="626"/>
      <c r="AB6" s="626"/>
      <c r="AC6" s="626"/>
      <c r="AD6" s="627">
        <v>528800</v>
      </c>
      <c r="AE6" s="627"/>
      <c r="AF6" s="627"/>
      <c r="AG6" s="627"/>
      <c r="AH6" s="627"/>
      <c r="AI6" s="627"/>
      <c r="AJ6" s="627"/>
      <c r="AK6" s="627"/>
      <c r="AL6" s="628">
        <v>0.8</v>
      </c>
      <c r="AM6" s="629"/>
      <c r="AN6" s="629"/>
      <c r="AO6" s="630"/>
      <c r="AP6" s="620" t="s">
        <v>236</v>
      </c>
      <c r="AQ6" s="621"/>
      <c r="AR6" s="621"/>
      <c r="AS6" s="621"/>
      <c r="AT6" s="621"/>
      <c r="AU6" s="621"/>
      <c r="AV6" s="621"/>
      <c r="AW6" s="621"/>
      <c r="AX6" s="621"/>
      <c r="AY6" s="621"/>
      <c r="AZ6" s="621"/>
      <c r="BA6" s="621"/>
      <c r="BB6" s="621"/>
      <c r="BC6" s="621"/>
      <c r="BD6" s="621"/>
      <c r="BE6" s="621"/>
      <c r="BF6" s="622"/>
      <c r="BG6" s="623">
        <v>39570183</v>
      </c>
      <c r="BH6" s="624"/>
      <c r="BI6" s="624"/>
      <c r="BJ6" s="624"/>
      <c r="BK6" s="624"/>
      <c r="BL6" s="624"/>
      <c r="BM6" s="624"/>
      <c r="BN6" s="625"/>
      <c r="BO6" s="626">
        <v>88.5</v>
      </c>
      <c r="BP6" s="626"/>
      <c r="BQ6" s="626"/>
      <c r="BR6" s="626"/>
      <c r="BS6" s="627">
        <v>699058</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520261</v>
      </c>
      <c r="CS6" s="624"/>
      <c r="CT6" s="624"/>
      <c r="CU6" s="624"/>
      <c r="CV6" s="624"/>
      <c r="CW6" s="624"/>
      <c r="CX6" s="624"/>
      <c r="CY6" s="625"/>
      <c r="CZ6" s="617">
        <v>0.4</v>
      </c>
      <c r="DA6" s="618"/>
      <c r="DB6" s="618"/>
      <c r="DC6" s="634"/>
      <c r="DD6" s="632" t="s">
        <v>183</v>
      </c>
      <c r="DE6" s="624"/>
      <c r="DF6" s="624"/>
      <c r="DG6" s="624"/>
      <c r="DH6" s="624"/>
      <c r="DI6" s="624"/>
      <c r="DJ6" s="624"/>
      <c r="DK6" s="624"/>
      <c r="DL6" s="624"/>
      <c r="DM6" s="624"/>
      <c r="DN6" s="624"/>
      <c r="DO6" s="624"/>
      <c r="DP6" s="625"/>
      <c r="DQ6" s="632">
        <v>520231</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25535</v>
      </c>
      <c r="S7" s="624"/>
      <c r="T7" s="624"/>
      <c r="U7" s="624"/>
      <c r="V7" s="624"/>
      <c r="W7" s="624"/>
      <c r="X7" s="624"/>
      <c r="Y7" s="625"/>
      <c r="Z7" s="626">
        <v>0</v>
      </c>
      <c r="AA7" s="626"/>
      <c r="AB7" s="626"/>
      <c r="AC7" s="626"/>
      <c r="AD7" s="627">
        <v>25535</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19968918</v>
      </c>
      <c r="BH7" s="624"/>
      <c r="BI7" s="624"/>
      <c r="BJ7" s="624"/>
      <c r="BK7" s="624"/>
      <c r="BL7" s="624"/>
      <c r="BM7" s="624"/>
      <c r="BN7" s="625"/>
      <c r="BO7" s="626">
        <v>44.7</v>
      </c>
      <c r="BP7" s="626"/>
      <c r="BQ7" s="626"/>
      <c r="BR7" s="626"/>
      <c r="BS7" s="627">
        <v>699058</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10380210</v>
      </c>
      <c r="CS7" s="624"/>
      <c r="CT7" s="624"/>
      <c r="CU7" s="624"/>
      <c r="CV7" s="624"/>
      <c r="CW7" s="624"/>
      <c r="CX7" s="624"/>
      <c r="CY7" s="625"/>
      <c r="CZ7" s="626">
        <v>8.1999999999999993</v>
      </c>
      <c r="DA7" s="626"/>
      <c r="DB7" s="626"/>
      <c r="DC7" s="626"/>
      <c r="DD7" s="632">
        <v>228368</v>
      </c>
      <c r="DE7" s="624"/>
      <c r="DF7" s="624"/>
      <c r="DG7" s="624"/>
      <c r="DH7" s="624"/>
      <c r="DI7" s="624"/>
      <c r="DJ7" s="624"/>
      <c r="DK7" s="624"/>
      <c r="DL7" s="624"/>
      <c r="DM7" s="624"/>
      <c r="DN7" s="624"/>
      <c r="DO7" s="624"/>
      <c r="DP7" s="625"/>
      <c r="DQ7" s="632">
        <v>8945983</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378483</v>
      </c>
      <c r="S8" s="624"/>
      <c r="T8" s="624"/>
      <c r="U8" s="624"/>
      <c r="V8" s="624"/>
      <c r="W8" s="624"/>
      <c r="X8" s="624"/>
      <c r="Y8" s="625"/>
      <c r="Z8" s="626">
        <v>0.3</v>
      </c>
      <c r="AA8" s="626"/>
      <c r="AB8" s="626"/>
      <c r="AC8" s="626"/>
      <c r="AD8" s="627">
        <v>378483</v>
      </c>
      <c r="AE8" s="627"/>
      <c r="AF8" s="627"/>
      <c r="AG8" s="627"/>
      <c r="AH8" s="627"/>
      <c r="AI8" s="627"/>
      <c r="AJ8" s="627"/>
      <c r="AK8" s="627"/>
      <c r="AL8" s="628">
        <v>0.6</v>
      </c>
      <c r="AM8" s="629"/>
      <c r="AN8" s="629"/>
      <c r="AO8" s="630"/>
      <c r="AP8" s="620" t="s">
        <v>242</v>
      </c>
      <c r="AQ8" s="621"/>
      <c r="AR8" s="621"/>
      <c r="AS8" s="621"/>
      <c r="AT8" s="621"/>
      <c r="AU8" s="621"/>
      <c r="AV8" s="621"/>
      <c r="AW8" s="621"/>
      <c r="AX8" s="621"/>
      <c r="AY8" s="621"/>
      <c r="AZ8" s="621"/>
      <c r="BA8" s="621"/>
      <c r="BB8" s="621"/>
      <c r="BC8" s="621"/>
      <c r="BD8" s="621"/>
      <c r="BE8" s="621"/>
      <c r="BF8" s="622"/>
      <c r="BG8" s="623">
        <v>514869</v>
      </c>
      <c r="BH8" s="624"/>
      <c r="BI8" s="624"/>
      <c r="BJ8" s="624"/>
      <c r="BK8" s="624"/>
      <c r="BL8" s="624"/>
      <c r="BM8" s="624"/>
      <c r="BN8" s="625"/>
      <c r="BO8" s="626">
        <v>1.2</v>
      </c>
      <c r="BP8" s="626"/>
      <c r="BQ8" s="626"/>
      <c r="BR8" s="626"/>
      <c r="BS8" s="627" t="s">
        <v>140</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63275782</v>
      </c>
      <c r="CS8" s="624"/>
      <c r="CT8" s="624"/>
      <c r="CU8" s="624"/>
      <c r="CV8" s="624"/>
      <c r="CW8" s="624"/>
      <c r="CX8" s="624"/>
      <c r="CY8" s="625"/>
      <c r="CZ8" s="626">
        <v>50</v>
      </c>
      <c r="DA8" s="626"/>
      <c r="DB8" s="626"/>
      <c r="DC8" s="626"/>
      <c r="DD8" s="632">
        <v>1186680</v>
      </c>
      <c r="DE8" s="624"/>
      <c r="DF8" s="624"/>
      <c r="DG8" s="624"/>
      <c r="DH8" s="624"/>
      <c r="DI8" s="624"/>
      <c r="DJ8" s="624"/>
      <c r="DK8" s="624"/>
      <c r="DL8" s="624"/>
      <c r="DM8" s="624"/>
      <c r="DN8" s="624"/>
      <c r="DO8" s="624"/>
      <c r="DP8" s="625"/>
      <c r="DQ8" s="632">
        <v>28413920</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270716</v>
      </c>
      <c r="S9" s="624"/>
      <c r="T9" s="624"/>
      <c r="U9" s="624"/>
      <c r="V9" s="624"/>
      <c r="W9" s="624"/>
      <c r="X9" s="624"/>
      <c r="Y9" s="625"/>
      <c r="Z9" s="626">
        <v>0.2</v>
      </c>
      <c r="AA9" s="626"/>
      <c r="AB9" s="626"/>
      <c r="AC9" s="626"/>
      <c r="AD9" s="627">
        <v>270716</v>
      </c>
      <c r="AE9" s="627"/>
      <c r="AF9" s="627"/>
      <c r="AG9" s="627"/>
      <c r="AH9" s="627"/>
      <c r="AI9" s="627"/>
      <c r="AJ9" s="627"/>
      <c r="AK9" s="627"/>
      <c r="AL9" s="628">
        <v>0.4</v>
      </c>
      <c r="AM9" s="629"/>
      <c r="AN9" s="629"/>
      <c r="AO9" s="630"/>
      <c r="AP9" s="620" t="s">
        <v>245</v>
      </c>
      <c r="AQ9" s="621"/>
      <c r="AR9" s="621"/>
      <c r="AS9" s="621"/>
      <c r="AT9" s="621"/>
      <c r="AU9" s="621"/>
      <c r="AV9" s="621"/>
      <c r="AW9" s="621"/>
      <c r="AX9" s="621"/>
      <c r="AY9" s="621"/>
      <c r="AZ9" s="621"/>
      <c r="BA9" s="621"/>
      <c r="BB9" s="621"/>
      <c r="BC9" s="621"/>
      <c r="BD9" s="621"/>
      <c r="BE9" s="621"/>
      <c r="BF9" s="622"/>
      <c r="BG9" s="623">
        <v>16349483</v>
      </c>
      <c r="BH9" s="624"/>
      <c r="BI9" s="624"/>
      <c r="BJ9" s="624"/>
      <c r="BK9" s="624"/>
      <c r="BL9" s="624"/>
      <c r="BM9" s="624"/>
      <c r="BN9" s="625"/>
      <c r="BO9" s="626">
        <v>36.6</v>
      </c>
      <c r="BP9" s="626"/>
      <c r="BQ9" s="626"/>
      <c r="BR9" s="626"/>
      <c r="BS9" s="627" t="s">
        <v>183</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13230297</v>
      </c>
      <c r="CS9" s="624"/>
      <c r="CT9" s="624"/>
      <c r="CU9" s="624"/>
      <c r="CV9" s="624"/>
      <c r="CW9" s="624"/>
      <c r="CX9" s="624"/>
      <c r="CY9" s="625"/>
      <c r="CZ9" s="626">
        <v>10.5</v>
      </c>
      <c r="DA9" s="626"/>
      <c r="DB9" s="626"/>
      <c r="DC9" s="626"/>
      <c r="DD9" s="632">
        <v>1211567</v>
      </c>
      <c r="DE9" s="624"/>
      <c r="DF9" s="624"/>
      <c r="DG9" s="624"/>
      <c r="DH9" s="624"/>
      <c r="DI9" s="624"/>
      <c r="DJ9" s="624"/>
      <c r="DK9" s="624"/>
      <c r="DL9" s="624"/>
      <c r="DM9" s="624"/>
      <c r="DN9" s="624"/>
      <c r="DO9" s="624"/>
      <c r="DP9" s="625"/>
      <c r="DQ9" s="632">
        <v>7536392</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183</v>
      </c>
      <c r="S10" s="624"/>
      <c r="T10" s="624"/>
      <c r="U10" s="624"/>
      <c r="V10" s="624"/>
      <c r="W10" s="624"/>
      <c r="X10" s="624"/>
      <c r="Y10" s="625"/>
      <c r="Z10" s="626" t="s">
        <v>183</v>
      </c>
      <c r="AA10" s="626"/>
      <c r="AB10" s="626"/>
      <c r="AC10" s="626"/>
      <c r="AD10" s="627" t="s">
        <v>183</v>
      </c>
      <c r="AE10" s="627"/>
      <c r="AF10" s="627"/>
      <c r="AG10" s="627"/>
      <c r="AH10" s="627"/>
      <c r="AI10" s="627"/>
      <c r="AJ10" s="627"/>
      <c r="AK10" s="627"/>
      <c r="AL10" s="628" t="s">
        <v>183</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766580</v>
      </c>
      <c r="BH10" s="624"/>
      <c r="BI10" s="624"/>
      <c r="BJ10" s="624"/>
      <c r="BK10" s="624"/>
      <c r="BL10" s="624"/>
      <c r="BM10" s="624"/>
      <c r="BN10" s="625"/>
      <c r="BO10" s="626">
        <v>1.7</v>
      </c>
      <c r="BP10" s="626"/>
      <c r="BQ10" s="626"/>
      <c r="BR10" s="626"/>
      <c r="BS10" s="627">
        <v>127588</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126844</v>
      </c>
      <c r="CS10" s="624"/>
      <c r="CT10" s="624"/>
      <c r="CU10" s="624"/>
      <c r="CV10" s="624"/>
      <c r="CW10" s="624"/>
      <c r="CX10" s="624"/>
      <c r="CY10" s="625"/>
      <c r="CZ10" s="626">
        <v>0.1</v>
      </c>
      <c r="DA10" s="626"/>
      <c r="DB10" s="626"/>
      <c r="DC10" s="626"/>
      <c r="DD10" s="632">
        <v>2992</v>
      </c>
      <c r="DE10" s="624"/>
      <c r="DF10" s="624"/>
      <c r="DG10" s="624"/>
      <c r="DH10" s="624"/>
      <c r="DI10" s="624"/>
      <c r="DJ10" s="624"/>
      <c r="DK10" s="624"/>
      <c r="DL10" s="624"/>
      <c r="DM10" s="624"/>
      <c r="DN10" s="624"/>
      <c r="DO10" s="624"/>
      <c r="DP10" s="625"/>
      <c r="DQ10" s="632">
        <v>93992</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6836005</v>
      </c>
      <c r="S11" s="624"/>
      <c r="T11" s="624"/>
      <c r="U11" s="624"/>
      <c r="V11" s="624"/>
      <c r="W11" s="624"/>
      <c r="X11" s="624"/>
      <c r="Y11" s="625"/>
      <c r="Z11" s="628">
        <v>5.3</v>
      </c>
      <c r="AA11" s="629"/>
      <c r="AB11" s="629"/>
      <c r="AC11" s="635"/>
      <c r="AD11" s="632">
        <v>6836005</v>
      </c>
      <c r="AE11" s="624"/>
      <c r="AF11" s="624"/>
      <c r="AG11" s="624"/>
      <c r="AH11" s="624"/>
      <c r="AI11" s="624"/>
      <c r="AJ11" s="624"/>
      <c r="AK11" s="625"/>
      <c r="AL11" s="628">
        <v>10.4</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2337986</v>
      </c>
      <c r="BH11" s="624"/>
      <c r="BI11" s="624"/>
      <c r="BJ11" s="624"/>
      <c r="BK11" s="624"/>
      <c r="BL11" s="624"/>
      <c r="BM11" s="624"/>
      <c r="BN11" s="625"/>
      <c r="BO11" s="626">
        <v>5.2</v>
      </c>
      <c r="BP11" s="626"/>
      <c r="BQ11" s="626"/>
      <c r="BR11" s="626"/>
      <c r="BS11" s="627">
        <v>571470</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453679</v>
      </c>
      <c r="CS11" s="624"/>
      <c r="CT11" s="624"/>
      <c r="CU11" s="624"/>
      <c r="CV11" s="624"/>
      <c r="CW11" s="624"/>
      <c r="CX11" s="624"/>
      <c r="CY11" s="625"/>
      <c r="CZ11" s="626">
        <v>0.4</v>
      </c>
      <c r="DA11" s="626"/>
      <c r="DB11" s="626"/>
      <c r="DC11" s="626"/>
      <c r="DD11" s="632">
        <v>160063</v>
      </c>
      <c r="DE11" s="624"/>
      <c r="DF11" s="624"/>
      <c r="DG11" s="624"/>
      <c r="DH11" s="624"/>
      <c r="DI11" s="624"/>
      <c r="DJ11" s="624"/>
      <c r="DK11" s="624"/>
      <c r="DL11" s="624"/>
      <c r="DM11" s="624"/>
      <c r="DN11" s="624"/>
      <c r="DO11" s="624"/>
      <c r="DP11" s="625"/>
      <c r="DQ11" s="632">
        <v>279315</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183</v>
      </c>
      <c r="S12" s="624"/>
      <c r="T12" s="624"/>
      <c r="U12" s="624"/>
      <c r="V12" s="624"/>
      <c r="W12" s="624"/>
      <c r="X12" s="624"/>
      <c r="Y12" s="625"/>
      <c r="Z12" s="626" t="s">
        <v>183</v>
      </c>
      <c r="AA12" s="626"/>
      <c r="AB12" s="626"/>
      <c r="AC12" s="626"/>
      <c r="AD12" s="627" t="s">
        <v>183</v>
      </c>
      <c r="AE12" s="627"/>
      <c r="AF12" s="627"/>
      <c r="AG12" s="627"/>
      <c r="AH12" s="627"/>
      <c r="AI12" s="627"/>
      <c r="AJ12" s="627"/>
      <c r="AK12" s="627"/>
      <c r="AL12" s="628" t="s">
        <v>183</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17355504</v>
      </c>
      <c r="BH12" s="624"/>
      <c r="BI12" s="624"/>
      <c r="BJ12" s="624"/>
      <c r="BK12" s="624"/>
      <c r="BL12" s="624"/>
      <c r="BM12" s="624"/>
      <c r="BN12" s="625"/>
      <c r="BO12" s="626">
        <v>38.799999999999997</v>
      </c>
      <c r="BP12" s="626"/>
      <c r="BQ12" s="626"/>
      <c r="BR12" s="626"/>
      <c r="BS12" s="627" t="s">
        <v>183</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1909965</v>
      </c>
      <c r="CS12" s="624"/>
      <c r="CT12" s="624"/>
      <c r="CU12" s="624"/>
      <c r="CV12" s="624"/>
      <c r="CW12" s="624"/>
      <c r="CX12" s="624"/>
      <c r="CY12" s="625"/>
      <c r="CZ12" s="626">
        <v>1.5</v>
      </c>
      <c r="DA12" s="626"/>
      <c r="DB12" s="626"/>
      <c r="DC12" s="626"/>
      <c r="DD12" s="632" t="s">
        <v>183</v>
      </c>
      <c r="DE12" s="624"/>
      <c r="DF12" s="624"/>
      <c r="DG12" s="624"/>
      <c r="DH12" s="624"/>
      <c r="DI12" s="624"/>
      <c r="DJ12" s="624"/>
      <c r="DK12" s="624"/>
      <c r="DL12" s="624"/>
      <c r="DM12" s="624"/>
      <c r="DN12" s="624"/>
      <c r="DO12" s="624"/>
      <c r="DP12" s="625"/>
      <c r="DQ12" s="632">
        <v>1501582</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183</v>
      </c>
      <c r="S13" s="624"/>
      <c r="T13" s="624"/>
      <c r="U13" s="624"/>
      <c r="V13" s="624"/>
      <c r="W13" s="624"/>
      <c r="X13" s="624"/>
      <c r="Y13" s="625"/>
      <c r="Z13" s="626" t="s">
        <v>183</v>
      </c>
      <c r="AA13" s="626"/>
      <c r="AB13" s="626"/>
      <c r="AC13" s="626"/>
      <c r="AD13" s="627" t="s">
        <v>183</v>
      </c>
      <c r="AE13" s="627"/>
      <c r="AF13" s="627"/>
      <c r="AG13" s="627"/>
      <c r="AH13" s="627"/>
      <c r="AI13" s="627"/>
      <c r="AJ13" s="627"/>
      <c r="AK13" s="627"/>
      <c r="AL13" s="628" t="s">
        <v>183</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17180701</v>
      </c>
      <c r="BH13" s="624"/>
      <c r="BI13" s="624"/>
      <c r="BJ13" s="624"/>
      <c r="BK13" s="624"/>
      <c r="BL13" s="624"/>
      <c r="BM13" s="624"/>
      <c r="BN13" s="625"/>
      <c r="BO13" s="626">
        <v>38.4</v>
      </c>
      <c r="BP13" s="626"/>
      <c r="BQ13" s="626"/>
      <c r="BR13" s="626"/>
      <c r="BS13" s="627" t="s">
        <v>140</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9545484</v>
      </c>
      <c r="CS13" s="624"/>
      <c r="CT13" s="624"/>
      <c r="CU13" s="624"/>
      <c r="CV13" s="624"/>
      <c r="CW13" s="624"/>
      <c r="CX13" s="624"/>
      <c r="CY13" s="625"/>
      <c r="CZ13" s="626">
        <v>7.5</v>
      </c>
      <c r="DA13" s="626"/>
      <c r="DB13" s="626"/>
      <c r="DC13" s="626"/>
      <c r="DD13" s="632">
        <v>4225129</v>
      </c>
      <c r="DE13" s="624"/>
      <c r="DF13" s="624"/>
      <c r="DG13" s="624"/>
      <c r="DH13" s="624"/>
      <c r="DI13" s="624"/>
      <c r="DJ13" s="624"/>
      <c r="DK13" s="624"/>
      <c r="DL13" s="624"/>
      <c r="DM13" s="624"/>
      <c r="DN13" s="624"/>
      <c r="DO13" s="624"/>
      <c r="DP13" s="625"/>
      <c r="DQ13" s="632">
        <v>5144929</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1404</v>
      </c>
      <c r="S14" s="624"/>
      <c r="T14" s="624"/>
      <c r="U14" s="624"/>
      <c r="V14" s="624"/>
      <c r="W14" s="624"/>
      <c r="X14" s="624"/>
      <c r="Y14" s="625"/>
      <c r="Z14" s="626">
        <v>0</v>
      </c>
      <c r="AA14" s="626"/>
      <c r="AB14" s="626"/>
      <c r="AC14" s="626"/>
      <c r="AD14" s="627">
        <v>1404</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522166</v>
      </c>
      <c r="BH14" s="624"/>
      <c r="BI14" s="624"/>
      <c r="BJ14" s="624"/>
      <c r="BK14" s="624"/>
      <c r="BL14" s="624"/>
      <c r="BM14" s="624"/>
      <c r="BN14" s="625"/>
      <c r="BO14" s="626">
        <v>1.2</v>
      </c>
      <c r="BP14" s="626"/>
      <c r="BQ14" s="626"/>
      <c r="BR14" s="626"/>
      <c r="BS14" s="627" t="s">
        <v>183</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2654265</v>
      </c>
      <c r="CS14" s="624"/>
      <c r="CT14" s="624"/>
      <c r="CU14" s="624"/>
      <c r="CV14" s="624"/>
      <c r="CW14" s="624"/>
      <c r="CX14" s="624"/>
      <c r="CY14" s="625"/>
      <c r="CZ14" s="626">
        <v>2.1</v>
      </c>
      <c r="DA14" s="626"/>
      <c r="DB14" s="626"/>
      <c r="DC14" s="626"/>
      <c r="DD14" s="632">
        <v>105499</v>
      </c>
      <c r="DE14" s="624"/>
      <c r="DF14" s="624"/>
      <c r="DG14" s="624"/>
      <c r="DH14" s="624"/>
      <c r="DI14" s="624"/>
      <c r="DJ14" s="624"/>
      <c r="DK14" s="624"/>
      <c r="DL14" s="624"/>
      <c r="DM14" s="624"/>
      <c r="DN14" s="624"/>
      <c r="DO14" s="624"/>
      <c r="DP14" s="625"/>
      <c r="DQ14" s="632">
        <v>2496500</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183</v>
      </c>
      <c r="S15" s="624"/>
      <c r="T15" s="624"/>
      <c r="U15" s="624"/>
      <c r="V15" s="624"/>
      <c r="W15" s="624"/>
      <c r="X15" s="624"/>
      <c r="Y15" s="625"/>
      <c r="Z15" s="626" t="s">
        <v>183</v>
      </c>
      <c r="AA15" s="626"/>
      <c r="AB15" s="626"/>
      <c r="AC15" s="626"/>
      <c r="AD15" s="627" t="s">
        <v>183</v>
      </c>
      <c r="AE15" s="627"/>
      <c r="AF15" s="627"/>
      <c r="AG15" s="627"/>
      <c r="AH15" s="627"/>
      <c r="AI15" s="627"/>
      <c r="AJ15" s="627"/>
      <c r="AK15" s="627"/>
      <c r="AL15" s="628" t="s">
        <v>183</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1723595</v>
      </c>
      <c r="BH15" s="624"/>
      <c r="BI15" s="624"/>
      <c r="BJ15" s="624"/>
      <c r="BK15" s="624"/>
      <c r="BL15" s="624"/>
      <c r="BM15" s="624"/>
      <c r="BN15" s="625"/>
      <c r="BO15" s="626">
        <v>3.9</v>
      </c>
      <c r="BP15" s="626"/>
      <c r="BQ15" s="626"/>
      <c r="BR15" s="626"/>
      <c r="BS15" s="627" t="s">
        <v>183</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12590173</v>
      </c>
      <c r="CS15" s="624"/>
      <c r="CT15" s="624"/>
      <c r="CU15" s="624"/>
      <c r="CV15" s="624"/>
      <c r="CW15" s="624"/>
      <c r="CX15" s="624"/>
      <c r="CY15" s="625"/>
      <c r="CZ15" s="626">
        <v>10</v>
      </c>
      <c r="DA15" s="626"/>
      <c r="DB15" s="626"/>
      <c r="DC15" s="626"/>
      <c r="DD15" s="632">
        <v>1734610</v>
      </c>
      <c r="DE15" s="624"/>
      <c r="DF15" s="624"/>
      <c r="DG15" s="624"/>
      <c r="DH15" s="624"/>
      <c r="DI15" s="624"/>
      <c r="DJ15" s="624"/>
      <c r="DK15" s="624"/>
      <c r="DL15" s="624"/>
      <c r="DM15" s="624"/>
      <c r="DN15" s="624"/>
      <c r="DO15" s="624"/>
      <c r="DP15" s="625"/>
      <c r="DQ15" s="632">
        <v>10247658</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90154</v>
      </c>
      <c r="S16" s="624"/>
      <c r="T16" s="624"/>
      <c r="U16" s="624"/>
      <c r="V16" s="624"/>
      <c r="W16" s="624"/>
      <c r="X16" s="624"/>
      <c r="Y16" s="625"/>
      <c r="Z16" s="626">
        <v>0.1</v>
      </c>
      <c r="AA16" s="626"/>
      <c r="AB16" s="626"/>
      <c r="AC16" s="626"/>
      <c r="AD16" s="627">
        <v>90154</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183</v>
      </c>
      <c r="BH16" s="624"/>
      <c r="BI16" s="624"/>
      <c r="BJ16" s="624"/>
      <c r="BK16" s="624"/>
      <c r="BL16" s="624"/>
      <c r="BM16" s="624"/>
      <c r="BN16" s="625"/>
      <c r="BO16" s="626" t="s">
        <v>140</v>
      </c>
      <c r="BP16" s="626"/>
      <c r="BQ16" s="626"/>
      <c r="BR16" s="626"/>
      <c r="BS16" s="627" t="s">
        <v>183</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183</v>
      </c>
      <c r="CS16" s="624"/>
      <c r="CT16" s="624"/>
      <c r="CU16" s="624"/>
      <c r="CV16" s="624"/>
      <c r="CW16" s="624"/>
      <c r="CX16" s="624"/>
      <c r="CY16" s="625"/>
      <c r="CZ16" s="626" t="s">
        <v>183</v>
      </c>
      <c r="DA16" s="626"/>
      <c r="DB16" s="626"/>
      <c r="DC16" s="626"/>
      <c r="DD16" s="632" t="s">
        <v>183</v>
      </c>
      <c r="DE16" s="624"/>
      <c r="DF16" s="624"/>
      <c r="DG16" s="624"/>
      <c r="DH16" s="624"/>
      <c r="DI16" s="624"/>
      <c r="DJ16" s="624"/>
      <c r="DK16" s="624"/>
      <c r="DL16" s="624"/>
      <c r="DM16" s="624"/>
      <c r="DN16" s="624"/>
      <c r="DO16" s="624"/>
      <c r="DP16" s="625"/>
      <c r="DQ16" s="632" t="s">
        <v>183</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548441</v>
      </c>
      <c r="S17" s="624"/>
      <c r="T17" s="624"/>
      <c r="U17" s="624"/>
      <c r="V17" s="624"/>
      <c r="W17" s="624"/>
      <c r="X17" s="624"/>
      <c r="Y17" s="625"/>
      <c r="Z17" s="626">
        <v>0.4</v>
      </c>
      <c r="AA17" s="626"/>
      <c r="AB17" s="626"/>
      <c r="AC17" s="626"/>
      <c r="AD17" s="627">
        <v>548441</v>
      </c>
      <c r="AE17" s="627"/>
      <c r="AF17" s="627"/>
      <c r="AG17" s="627"/>
      <c r="AH17" s="627"/>
      <c r="AI17" s="627"/>
      <c r="AJ17" s="627"/>
      <c r="AK17" s="627"/>
      <c r="AL17" s="628">
        <v>0.8</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183</v>
      </c>
      <c r="BH17" s="624"/>
      <c r="BI17" s="624"/>
      <c r="BJ17" s="624"/>
      <c r="BK17" s="624"/>
      <c r="BL17" s="624"/>
      <c r="BM17" s="624"/>
      <c r="BN17" s="625"/>
      <c r="BO17" s="626" t="s">
        <v>140</v>
      </c>
      <c r="BP17" s="626"/>
      <c r="BQ17" s="626"/>
      <c r="BR17" s="626"/>
      <c r="BS17" s="627" t="s">
        <v>183</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11839303</v>
      </c>
      <c r="CS17" s="624"/>
      <c r="CT17" s="624"/>
      <c r="CU17" s="624"/>
      <c r="CV17" s="624"/>
      <c r="CW17" s="624"/>
      <c r="CX17" s="624"/>
      <c r="CY17" s="625"/>
      <c r="CZ17" s="626">
        <v>9.4</v>
      </c>
      <c r="DA17" s="626"/>
      <c r="DB17" s="626"/>
      <c r="DC17" s="626"/>
      <c r="DD17" s="632" t="s">
        <v>183</v>
      </c>
      <c r="DE17" s="624"/>
      <c r="DF17" s="624"/>
      <c r="DG17" s="624"/>
      <c r="DH17" s="624"/>
      <c r="DI17" s="624"/>
      <c r="DJ17" s="624"/>
      <c r="DK17" s="624"/>
      <c r="DL17" s="624"/>
      <c r="DM17" s="624"/>
      <c r="DN17" s="624"/>
      <c r="DO17" s="624"/>
      <c r="DP17" s="625"/>
      <c r="DQ17" s="632">
        <v>11490315</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452196</v>
      </c>
      <c r="S18" s="624"/>
      <c r="T18" s="624"/>
      <c r="U18" s="624"/>
      <c r="V18" s="624"/>
      <c r="W18" s="624"/>
      <c r="X18" s="624"/>
      <c r="Y18" s="625"/>
      <c r="Z18" s="626">
        <v>0.4</v>
      </c>
      <c r="AA18" s="626"/>
      <c r="AB18" s="626"/>
      <c r="AC18" s="626"/>
      <c r="AD18" s="627">
        <v>452196</v>
      </c>
      <c r="AE18" s="627"/>
      <c r="AF18" s="627"/>
      <c r="AG18" s="627"/>
      <c r="AH18" s="627"/>
      <c r="AI18" s="627"/>
      <c r="AJ18" s="627"/>
      <c r="AK18" s="627"/>
      <c r="AL18" s="628">
        <v>0.7</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140</v>
      </c>
      <c r="BH18" s="624"/>
      <c r="BI18" s="624"/>
      <c r="BJ18" s="624"/>
      <c r="BK18" s="624"/>
      <c r="BL18" s="624"/>
      <c r="BM18" s="624"/>
      <c r="BN18" s="625"/>
      <c r="BO18" s="626" t="s">
        <v>183</v>
      </c>
      <c r="BP18" s="626"/>
      <c r="BQ18" s="626"/>
      <c r="BR18" s="626"/>
      <c r="BS18" s="627" t="s">
        <v>183</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183</v>
      </c>
      <c r="CS18" s="624"/>
      <c r="CT18" s="624"/>
      <c r="CU18" s="624"/>
      <c r="CV18" s="624"/>
      <c r="CW18" s="624"/>
      <c r="CX18" s="624"/>
      <c r="CY18" s="625"/>
      <c r="CZ18" s="626" t="s">
        <v>140</v>
      </c>
      <c r="DA18" s="626"/>
      <c r="DB18" s="626"/>
      <c r="DC18" s="626"/>
      <c r="DD18" s="632" t="s">
        <v>183</v>
      </c>
      <c r="DE18" s="624"/>
      <c r="DF18" s="624"/>
      <c r="DG18" s="624"/>
      <c r="DH18" s="624"/>
      <c r="DI18" s="624"/>
      <c r="DJ18" s="624"/>
      <c r="DK18" s="624"/>
      <c r="DL18" s="624"/>
      <c r="DM18" s="624"/>
      <c r="DN18" s="624"/>
      <c r="DO18" s="624"/>
      <c r="DP18" s="625"/>
      <c r="DQ18" s="632" t="s">
        <v>183</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449606</v>
      </c>
      <c r="S19" s="624"/>
      <c r="T19" s="624"/>
      <c r="U19" s="624"/>
      <c r="V19" s="624"/>
      <c r="W19" s="624"/>
      <c r="X19" s="624"/>
      <c r="Y19" s="625"/>
      <c r="Z19" s="626">
        <v>0.4</v>
      </c>
      <c r="AA19" s="626"/>
      <c r="AB19" s="626"/>
      <c r="AC19" s="626"/>
      <c r="AD19" s="627">
        <v>449606</v>
      </c>
      <c r="AE19" s="627"/>
      <c r="AF19" s="627"/>
      <c r="AG19" s="627"/>
      <c r="AH19" s="627"/>
      <c r="AI19" s="627"/>
      <c r="AJ19" s="627"/>
      <c r="AK19" s="627"/>
      <c r="AL19" s="628">
        <v>0.7</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5136506</v>
      </c>
      <c r="BH19" s="624"/>
      <c r="BI19" s="624"/>
      <c r="BJ19" s="624"/>
      <c r="BK19" s="624"/>
      <c r="BL19" s="624"/>
      <c r="BM19" s="624"/>
      <c r="BN19" s="625"/>
      <c r="BO19" s="626">
        <v>11.5</v>
      </c>
      <c r="BP19" s="626"/>
      <c r="BQ19" s="626"/>
      <c r="BR19" s="626"/>
      <c r="BS19" s="627" t="s">
        <v>183</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183</v>
      </c>
      <c r="CS19" s="624"/>
      <c r="CT19" s="624"/>
      <c r="CU19" s="624"/>
      <c r="CV19" s="624"/>
      <c r="CW19" s="624"/>
      <c r="CX19" s="624"/>
      <c r="CY19" s="625"/>
      <c r="CZ19" s="626" t="s">
        <v>183</v>
      </c>
      <c r="DA19" s="626"/>
      <c r="DB19" s="626"/>
      <c r="DC19" s="626"/>
      <c r="DD19" s="632" t="s">
        <v>183</v>
      </c>
      <c r="DE19" s="624"/>
      <c r="DF19" s="624"/>
      <c r="DG19" s="624"/>
      <c r="DH19" s="624"/>
      <c r="DI19" s="624"/>
      <c r="DJ19" s="624"/>
      <c r="DK19" s="624"/>
      <c r="DL19" s="624"/>
      <c r="DM19" s="624"/>
      <c r="DN19" s="624"/>
      <c r="DO19" s="624"/>
      <c r="DP19" s="625"/>
      <c r="DQ19" s="632" t="s">
        <v>183</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2590</v>
      </c>
      <c r="S20" s="624"/>
      <c r="T20" s="624"/>
      <c r="U20" s="624"/>
      <c r="V20" s="624"/>
      <c r="W20" s="624"/>
      <c r="X20" s="624"/>
      <c r="Y20" s="625"/>
      <c r="Z20" s="626">
        <v>0</v>
      </c>
      <c r="AA20" s="626"/>
      <c r="AB20" s="626"/>
      <c r="AC20" s="626"/>
      <c r="AD20" s="627">
        <v>2590</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5136506</v>
      </c>
      <c r="BH20" s="624"/>
      <c r="BI20" s="624"/>
      <c r="BJ20" s="624"/>
      <c r="BK20" s="624"/>
      <c r="BL20" s="624"/>
      <c r="BM20" s="624"/>
      <c r="BN20" s="625"/>
      <c r="BO20" s="626">
        <v>11.5</v>
      </c>
      <c r="BP20" s="626"/>
      <c r="BQ20" s="626"/>
      <c r="BR20" s="626"/>
      <c r="BS20" s="627" t="s">
        <v>183</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126526263</v>
      </c>
      <c r="CS20" s="624"/>
      <c r="CT20" s="624"/>
      <c r="CU20" s="624"/>
      <c r="CV20" s="624"/>
      <c r="CW20" s="624"/>
      <c r="CX20" s="624"/>
      <c r="CY20" s="625"/>
      <c r="CZ20" s="626">
        <v>100</v>
      </c>
      <c r="DA20" s="626"/>
      <c r="DB20" s="626"/>
      <c r="DC20" s="626"/>
      <c r="DD20" s="632">
        <v>8854908</v>
      </c>
      <c r="DE20" s="624"/>
      <c r="DF20" s="624"/>
      <c r="DG20" s="624"/>
      <c r="DH20" s="624"/>
      <c r="DI20" s="624"/>
      <c r="DJ20" s="624"/>
      <c r="DK20" s="624"/>
      <c r="DL20" s="624"/>
      <c r="DM20" s="624"/>
      <c r="DN20" s="624"/>
      <c r="DO20" s="624"/>
      <c r="DP20" s="625"/>
      <c r="DQ20" s="632">
        <v>76670817</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15008290</v>
      </c>
      <c r="S21" s="624"/>
      <c r="T21" s="624"/>
      <c r="U21" s="624"/>
      <c r="V21" s="624"/>
      <c r="W21" s="624"/>
      <c r="X21" s="624"/>
      <c r="Y21" s="625"/>
      <c r="Z21" s="626">
        <v>11.7</v>
      </c>
      <c r="AA21" s="626"/>
      <c r="AB21" s="626"/>
      <c r="AC21" s="626"/>
      <c r="AD21" s="627">
        <v>14630901</v>
      </c>
      <c r="AE21" s="627"/>
      <c r="AF21" s="627"/>
      <c r="AG21" s="627"/>
      <c r="AH21" s="627"/>
      <c r="AI21" s="627"/>
      <c r="AJ21" s="627"/>
      <c r="AK21" s="627"/>
      <c r="AL21" s="628">
        <v>22.3</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516</v>
      </c>
      <c r="BH21" s="624"/>
      <c r="BI21" s="624"/>
      <c r="BJ21" s="624"/>
      <c r="BK21" s="624"/>
      <c r="BL21" s="624"/>
      <c r="BM21" s="624"/>
      <c r="BN21" s="625"/>
      <c r="BO21" s="626">
        <v>0</v>
      </c>
      <c r="BP21" s="626"/>
      <c r="BQ21" s="626"/>
      <c r="BR21" s="626"/>
      <c r="BS21" s="627" t="s">
        <v>140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14630901</v>
      </c>
      <c r="S22" s="624"/>
      <c r="T22" s="624"/>
      <c r="U22" s="624"/>
      <c r="V22" s="624"/>
      <c r="W22" s="624"/>
      <c r="X22" s="624"/>
      <c r="Y22" s="625"/>
      <c r="Z22" s="626">
        <v>11.4</v>
      </c>
      <c r="AA22" s="626"/>
      <c r="AB22" s="626"/>
      <c r="AC22" s="626"/>
      <c r="AD22" s="627">
        <v>14630901</v>
      </c>
      <c r="AE22" s="627"/>
      <c r="AF22" s="627"/>
      <c r="AG22" s="627"/>
      <c r="AH22" s="627"/>
      <c r="AI22" s="627"/>
      <c r="AJ22" s="627"/>
      <c r="AK22" s="627"/>
      <c r="AL22" s="628">
        <v>22.3</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v>1607529</v>
      </c>
      <c r="BH22" s="624"/>
      <c r="BI22" s="624"/>
      <c r="BJ22" s="624"/>
      <c r="BK22" s="624"/>
      <c r="BL22" s="624"/>
      <c r="BM22" s="624"/>
      <c r="BN22" s="625"/>
      <c r="BO22" s="626">
        <v>3.6</v>
      </c>
      <c r="BP22" s="626"/>
      <c r="BQ22" s="626"/>
      <c r="BR22" s="626"/>
      <c r="BS22" s="627" t="s">
        <v>183</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377389</v>
      </c>
      <c r="S23" s="624"/>
      <c r="T23" s="624"/>
      <c r="U23" s="624"/>
      <c r="V23" s="624"/>
      <c r="W23" s="624"/>
      <c r="X23" s="624"/>
      <c r="Y23" s="625"/>
      <c r="Z23" s="626">
        <v>0.3</v>
      </c>
      <c r="AA23" s="626"/>
      <c r="AB23" s="626"/>
      <c r="AC23" s="626"/>
      <c r="AD23" s="627" t="s">
        <v>183</v>
      </c>
      <c r="AE23" s="627"/>
      <c r="AF23" s="627"/>
      <c r="AG23" s="627"/>
      <c r="AH23" s="627"/>
      <c r="AI23" s="627"/>
      <c r="AJ23" s="627"/>
      <c r="AK23" s="627"/>
      <c r="AL23" s="628" t="s">
        <v>183</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3528461</v>
      </c>
      <c r="BH23" s="624"/>
      <c r="BI23" s="624"/>
      <c r="BJ23" s="624"/>
      <c r="BK23" s="624"/>
      <c r="BL23" s="624"/>
      <c r="BM23" s="624"/>
      <c r="BN23" s="625"/>
      <c r="BO23" s="626">
        <v>7.9</v>
      </c>
      <c r="BP23" s="626"/>
      <c r="BQ23" s="626"/>
      <c r="BR23" s="626"/>
      <c r="BS23" s="627" t="s">
        <v>183</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183</v>
      </c>
      <c r="S24" s="624"/>
      <c r="T24" s="624"/>
      <c r="U24" s="624"/>
      <c r="V24" s="624"/>
      <c r="W24" s="624"/>
      <c r="X24" s="624"/>
      <c r="Y24" s="625"/>
      <c r="Z24" s="626" t="s">
        <v>183</v>
      </c>
      <c r="AA24" s="626"/>
      <c r="AB24" s="626"/>
      <c r="AC24" s="626"/>
      <c r="AD24" s="627" t="s">
        <v>183</v>
      </c>
      <c r="AE24" s="627"/>
      <c r="AF24" s="627"/>
      <c r="AG24" s="627"/>
      <c r="AH24" s="627"/>
      <c r="AI24" s="627"/>
      <c r="AJ24" s="627"/>
      <c r="AK24" s="627"/>
      <c r="AL24" s="628" t="s">
        <v>183</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183</v>
      </c>
      <c r="BH24" s="624"/>
      <c r="BI24" s="624"/>
      <c r="BJ24" s="624"/>
      <c r="BK24" s="624"/>
      <c r="BL24" s="624"/>
      <c r="BM24" s="624"/>
      <c r="BN24" s="625"/>
      <c r="BO24" s="626" t="s">
        <v>183</v>
      </c>
      <c r="BP24" s="626"/>
      <c r="BQ24" s="626"/>
      <c r="BR24" s="626"/>
      <c r="BS24" s="627" t="s">
        <v>183</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75431179</v>
      </c>
      <c r="CS24" s="613"/>
      <c r="CT24" s="613"/>
      <c r="CU24" s="613"/>
      <c r="CV24" s="613"/>
      <c r="CW24" s="613"/>
      <c r="CX24" s="613"/>
      <c r="CY24" s="614"/>
      <c r="CZ24" s="617">
        <v>59.6</v>
      </c>
      <c r="DA24" s="618"/>
      <c r="DB24" s="618"/>
      <c r="DC24" s="634"/>
      <c r="DD24" s="653">
        <v>43956120</v>
      </c>
      <c r="DE24" s="613"/>
      <c r="DF24" s="613"/>
      <c r="DG24" s="613"/>
      <c r="DH24" s="613"/>
      <c r="DI24" s="613"/>
      <c r="DJ24" s="613"/>
      <c r="DK24" s="614"/>
      <c r="DL24" s="653">
        <v>42735695</v>
      </c>
      <c r="DM24" s="613"/>
      <c r="DN24" s="613"/>
      <c r="DO24" s="613"/>
      <c r="DP24" s="613"/>
      <c r="DQ24" s="613"/>
      <c r="DR24" s="613"/>
      <c r="DS24" s="613"/>
      <c r="DT24" s="613"/>
      <c r="DU24" s="613"/>
      <c r="DV24" s="614"/>
      <c r="DW24" s="617">
        <v>62.4</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68846713</v>
      </c>
      <c r="S25" s="624"/>
      <c r="T25" s="624"/>
      <c r="U25" s="624"/>
      <c r="V25" s="624"/>
      <c r="W25" s="624"/>
      <c r="X25" s="624"/>
      <c r="Y25" s="625"/>
      <c r="Z25" s="626">
        <v>53.9</v>
      </c>
      <c r="AA25" s="626"/>
      <c r="AB25" s="626"/>
      <c r="AC25" s="626"/>
      <c r="AD25" s="627">
        <v>64940863</v>
      </c>
      <c r="AE25" s="627"/>
      <c r="AF25" s="627"/>
      <c r="AG25" s="627"/>
      <c r="AH25" s="627"/>
      <c r="AI25" s="627"/>
      <c r="AJ25" s="627"/>
      <c r="AK25" s="627"/>
      <c r="AL25" s="628">
        <v>99</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183</v>
      </c>
      <c r="BH25" s="624"/>
      <c r="BI25" s="624"/>
      <c r="BJ25" s="624"/>
      <c r="BK25" s="624"/>
      <c r="BL25" s="624"/>
      <c r="BM25" s="624"/>
      <c r="BN25" s="625"/>
      <c r="BO25" s="626" t="s">
        <v>183</v>
      </c>
      <c r="BP25" s="626"/>
      <c r="BQ25" s="626"/>
      <c r="BR25" s="626"/>
      <c r="BS25" s="627" t="s">
        <v>183</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20677911</v>
      </c>
      <c r="CS25" s="656"/>
      <c r="CT25" s="656"/>
      <c r="CU25" s="656"/>
      <c r="CV25" s="656"/>
      <c r="CW25" s="656"/>
      <c r="CX25" s="656"/>
      <c r="CY25" s="657"/>
      <c r="CZ25" s="628">
        <v>16.3</v>
      </c>
      <c r="DA25" s="654"/>
      <c r="DB25" s="654"/>
      <c r="DC25" s="658"/>
      <c r="DD25" s="632">
        <v>19347726</v>
      </c>
      <c r="DE25" s="656"/>
      <c r="DF25" s="656"/>
      <c r="DG25" s="656"/>
      <c r="DH25" s="656"/>
      <c r="DI25" s="656"/>
      <c r="DJ25" s="656"/>
      <c r="DK25" s="657"/>
      <c r="DL25" s="632">
        <v>18408923</v>
      </c>
      <c r="DM25" s="656"/>
      <c r="DN25" s="656"/>
      <c r="DO25" s="656"/>
      <c r="DP25" s="656"/>
      <c r="DQ25" s="656"/>
      <c r="DR25" s="656"/>
      <c r="DS25" s="656"/>
      <c r="DT25" s="656"/>
      <c r="DU25" s="656"/>
      <c r="DV25" s="657"/>
      <c r="DW25" s="628">
        <v>26.9</v>
      </c>
      <c r="DX25" s="654"/>
      <c r="DY25" s="654"/>
      <c r="DZ25" s="654"/>
      <c r="EA25" s="654"/>
      <c r="EB25" s="654"/>
      <c r="EC25" s="655"/>
    </row>
    <row r="26" spans="2:133" ht="11.25" customHeight="1" x14ac:dyDescent="0.15">
      <c r="B26" s="620" t="s">
        <v>298</v>
      </c>
      <c r="C26" s="621"/>
      <c r="D26" s="621"/>
      <c r="E26" s="621"/>
      <c r="F26" s="621"/>
      <c r="G26" s="621"/>
      <c r="H26" s="621"/>
      <c r="I26" s="621"/>
      <c r="J26" s="621"/>
      <c r="K26" s="621"/>
      <c r="L26" s="621"/>
      <c r="M26" s="621"/>
      <c r="N26" s="621"/>
      <c r="O26" s="621"/>
      <c r="P26" s="621"/>
      <c r="Q26" s="622"/>
      <c r="R26" s="623">
        <v>38511</v>
      </c>
      <c r="S26" s="624"/>
      <c r="T26" s="624"/>
      <c r="U26" s="624"/>
      <c r="V26" s="624"/>
      <c r="W26" s="624"/>
      <c r="X26" s="624"/>
      <c r="Y26" s="625"/>
      <c r="Z26" s="626">
        <v>0</v>
      </c>
      <c r="AA26" s="626"/>
      <c r="AB26" s="626"/>
      <c r="AC26" s="626"/>
      <c r="AD26" s="627">
        <v>38511</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183</v>
      </c>
      <c r="BH26" s="624"/>
      <c r="BI26" s="624"/>
      <c r="BJ26" s="624"/>
      <c r="BK26" s="624"/>
      <c r="BL26" s="624"/>
      <c r="BM26" s="624"/>
      <c r="BN26" s="625"/>
      <c r="BO26" s="626" t="s">
        <v>183</v>
      </c>
      <c r="BP26" s="626"/>
      <c r="BQ26" s="626"/>
      <c r="BR26" s="626"/>
      <c r="BS26" s="627" t="s">
        <v>183</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14385527</v>
      </c>
      <c r="CS26" s="624"/>
      <c r="CT26" s="624"/>
      <c r="CU26" s="624"/>
      <c r="CV26" s="624"/>
      <c r="CW26" s="624"/>
      <c r="CX26" s="624"/>
      <c r="CY26" s="625"/>
      <c r="CZ26" s="628">
        <v>11.4</v>
      </c>
      <c r="DA26" s="654"/>
      <c r="DB26" s="654"/>
      <c r="DC26" s="658"/>
      <c r="DD26" s="632">
        <v>13390637</v>
      </c>
      <c r="DE26" s="624"/>
      <c r="DF26" s="624"/>
      <c r="DG26" s="624"/>
      <c r="DH26" s="624"/>
      <c r="DI26" s="624"/>
      <c r="DJ26" s="624"/>
      <c r="DK26" s="625"/>
      <c r="DL26" s="632" t="s">
        <v>183</v>
      </c>
      <c r="DM26" s="624"/>
      <c r="DN26" s="624"/>
      <c r="DO26" s="624"/>
      <c r="DP26" s="624"/>
      <c r="DQ26" s="624"/>
      <c r="DR26" s="624"/>
      <c r="DS26" s="624"/>
      <c r="DT26" s="624"/>
      <c r="DU26" s="624"/>
      <c r="DV26" s="625"/>
      <c r="DW26" s="628" t="s">
        <v>183</v>
      </c>
      <c r="DX26" s="654"/>
      <c r="DY26" s="654"/>
      <c r="DZ26" s="654"/>
      <c r="EA26" s="654"/>
      <c r="EB26" s="654"/>
      <c r="EC26" s="655"/>
    </row>
    <row r="27" spans="2:133" ht="11.25" customHeight="1" x14ac:dyDescent="0.15">
      <c r="B27" s="620" t="s">
        <v>301</v>
      </c>
      <c r="C27" s="621"/>
      <c r="D27" s="621"/>
      <c r="E27" s="621"/>
      <c r="F27" s="621"/>
      <c r="G27" s="621"/>
      <c r="H27" s="621"/>
      <c r="I27" s="621"/>
      <c r="J27" s="621"/>
      <c r="K27" s="621"/>
      <c r="L27" s="621"/>
      <c r="M27" s="621"/>
      <c r="N27" s="621"/>
      <c r="O27" s="621"/>
      <c r="P27" s="621"/>
      <c r="Q27" s="622"/>
      <c r="R27" s="623">
        <v>370704</v>
      </c>
      <c r="S27" s="624"/>
      <c r="T27" s="624"/>
      <c r="U27" s="624"/>
      <c r="V27" s="624"/>
      <c r="W27" s="624"/>
      <c r="X27" s="624"/>
      <c r="Y27" s="625"/>
      <c r="Z27" s="626">
        <v>0.3</v>
      </c>
      <c r="AA27" s="626"/>
      <c r="AB27" s="626"/>
      <c r="AC27" s="626"/>
      <c r="AD27" s="627" t="s">
        <v>183</v>
      </c>
      <c r="AE27" s="627"/>
      <c r="AF27" s="627"/>
      <c r="AG27" s="627"/>
      <c r="AH27" s="627"/>
      <c r="AI27" s="627"/>
      <c r="AJ27" s="627"/>
      <c r="AK27" s="627"/>
      <c r="AL27" s="628" t="s">
        <v>183</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44706689</v>
      </c>
      <c r="BH27" s="624"/>
      <c r="BI27" s="624"/>
      <c r="BJ27" s="624"/>
      <c r="BK27" s="624"/>
      <c r="BL27" s="624"/>
      <c r="BM27" s="624"/>
      <c r="BN27" s="625"/>
      <c r="BO27" s="626">
        <v>100</v>
      </c>
      <c r="BP27" s="626"/>
      <c r="BQ27" s="626"/>
      <c r="BR27" s="626"/>
      <c r="BS27" s="627">
        <v>699058</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42913965</v>
      </c>
      <c r="CS27" s="656"/>
      <c r="CT27" s="656"/>
      <c r="CU27" s="656"/>
      <c r="CV27" s="656"/>
      <c r="CW27" s="656"/>
      <c r="CX27" s="656"/>
      <c r="CY27" s="657"/>
      <c r="CZ27" s="628">
        <v>33.9</v>
      </c>
      <c r="DA27" s="654"/>
      <c r="DB27" s="654"/>
      <c r="DC27" s="658"/>
      <c r="DD27" s="632">
        <v>13118079</v>
      </c>
      <c r="DE27" s="656"/>
      <c r="DF27" s="656"/>
      <c r="DG27" s="656"/>
      <c r="DH27" s="656"/>
      <c r="DI27" s="656"/>
      <c r="DJ27" s="656"/>
      <c r="DK27" s="657"/>
      <c r="DL27" s="632">
        <v>12880644</v>
      </c>
      <c r="DM27" s="656"/>
      <c r="DN27" s="656"/>
      <c r="DO27" s="656"/>
      <c r="DP27" s="656"/>
      <c r="DQ27" s="656"/>
      <c r="DR27" s="656"/>
      <c r="DS27" s="656"/>
      <c r="DT27" s="656"/>
      <c r="DU27" s="656"/>
      <c r="DV27" s="657"/>
      <c r="DW27" s="628">
        <v>18.8</v>
      </c>
      <c r="DX27" s="654"/>
      <c r="DY27" s="654"/>
      <c r="DZ27" s="654"/>
      <c r="EA27" s="654"/>
      <c r="EB27" s="654"/>
      <c r="EC27" s="655"/>
    </row>
    <row r="28" spans="2:133" ht="11.25" customHeight="1" x14ac:dyDescent="0.15">
      <c r="B28" s="620" t="s">
        <v>304</v>
      </c>
      <c r="C28" s="621"/>
      <c r="D28" s="621"/>
      <c r="E28" s="621"/>
      <c r="F28" s="621"/>
      <c r="G28" s="621"/>
      <c r="H28" s="621"/>
      <c r="I28" s="621"/>
      <c r="J28" s="621"/>
      <c r="K28" s="621"/>
      <c r="L28" s="621"/>
      <c r="M28" s="621"/>
      <c r="N28" s="621"/>
      <c r="O28" s="621"/>
      <c r="P28" s="621"/>
      <c r="Q28" s="622"/>
      <c r="R28" s="623">
        <v>1786810</v>
      </c>
      <c r="S28" s="624"/>
      <c r="T28" s="624"/>
      <c r="U28" s="624"/>
      <c r="V28" s="624"/>
      <c r="W28" s="624"/>
      <c r="X28" s="624"/>
      <c r="Y28" s="625"/>
      <c r="Z28" s="626">
        <v>1.4</v>
      </c>
      <c r="AA28" s="626"/>
      <c r="AB28" s="626"/>
      <c r="AC28" s="626"/>
      <c r="AD28" s="627">
        <v>479699</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11839303</v>
      </c>
      <c r="CS28" s="624"/>
      <c r="CT28" s="624"/>
      <c r="CU28" s="624"/>
      <c r="CV28" s="624"/>
      <c r="CW28" s="624"/>
      <c r="CX28" s="624"/>
      <c r="CY28" s="625"/>
      <c r="CZ28" s="628">
        <v>9.4</v>
      </c>
      <c r="DA28" s="654"/>
      <c r="DB28" s="654"/>
      <c r="DC28" s="658"/>
      <c r="DD28" s="632">
        <v>11490315</v>
      </c>
      <c r="DE28" s="624"/>
      <c r="DF28" s="624"/>
      <c r="DG28" s="624"/>
      <c r="DH28" s="624"/>
      <c r="DI28" s="624"/>
      <c r="DJ28" s="624"/>
      <c r="DK28" s="625"/>
      <c r="DL28" s="632">
        <v>11446128</v>
      </c>
      <c r="DM28" s="624"/>
      <c r="DN28" s="624"/>
      <c r="DO28" s="624"/>
      <c r="DP28" s="624"/>
      <c r="DQ28" s="624"/>
      <c r="DR28" s="624"/>
      <c r="DS28" s="624"/>
      <c r="DT28" s="624"/>
      <c r="DU28" s="624"/>
      <c r="DV28" s="625"/>
      <c r="DW28" s="628">
        <v>16.7</v>
      </c>
      <c r="DX28" s="654"/>
      <c r="DY28" s="654"/>
      <c r="DZ28" s="654"/>
      <c r="EA28" s="654"/>
      <c r="EB28" s="654"/>
      <c r="EC28" s="655"/>
    </row>
    <row r="29" spans="2:133" ht="11.25" customHeight="1" x14ac:dyDescent="0.15">
      <c r="B29" s="620" t="s">
        <v>306</v>
      </c>
      <c r="C29" s="621"/>
      <c r="D29" s="621"/>
      <c r="E29" s="621"/>
      <c r="F29" s="621"/>
      <c r="G29" s="621"/>
      <c r="H29" s="621"/>
      <c r="I29" s="621"/>
      <c r="J29" s="621"/>
      <c r="K29" s="621"/>
      <c r="L29" s="621"/>
      <c r="M29" s="621"/>
      <c r="N29" s="621"/>
      <c r="O29" s="621"/>
      <c r="P29" s="621"/>
      <c r="Q29" s="622"/>
      <c r="R29" s="623">
        <v>458223</v>
      </c>
      <c r="S29" s="624"/>
      <c r="T29" s="624"/>
      <c r="U29" s="624"/>
      <c r="V29" s="624"/>
      <c r="W29" s="624"/>
      <c r="X29" s="624"/>
      <c r="Y29" s="625"/>
      <c r="Z29" s="626">
        <v>0.4</v>
      </c>
      <c r="AA29" s="626"/>
      <c r="AB29" s="626"/>
      <c r="AC29" s="626"/>
      <c r="AD29" s="627" t="s">
        <v>183</v>
      </c>
      <c r="AE29" s="627"/>
      <c r="AF29" s="627"/>
      <c r="AG29" s="627"/>
      <c r="AH29" s="627"/>
      <c r="AI29" s="627"/>
      <c r="AJ29" s="627"/>
      <c r="AK29" s="627"/>
      <c r="AL29" s="628" t="s">
        <v>183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72</v>
      </c>
      <c r="CG29" s="621"/>
      <c r="CH29" s="621"/>
      <c r="CI29" s="621"/>
      <c r="CJ29" s="621"/>
      <c r="CK29" s="621"/>
      <c r="CL29" s="621"/>
      <c r="CM29" s="621"/>
      <c r="CN29" s="621"/>
      <c r="CO29" s="621"/>
      <c r="CP29" s="621"/>
      <c r="CQ29" s="622"/>
      <c r="CR29" s="623">
        <v>11838772</v>
      </c>
      <c r="CS29" s="656"/>
      <c r="CT29" s="656"/>
      <c r="CU29" s="656"/>
      <c r="CV29" s="656"/>
      <c r="CW29" s="656"/>
      <c r="CX29" s="656"/>
      <c r="CY29" s="657"/>
      <c r="CZ29" s="628">
        <v>9.4</v>
      </c>
      <c r="DA29" s="654"/>
      <c r="DB29" s="654"/>
      <c r="DC29" s="658"/>
      <c r="DD29" s="632">
        <v>11489784</v>
      </c>
      <c r="DE29" s="656"/>
      <c r="DF29" s="656"/>
      <c r="DG29" s="656"/>
      <c r="DH29" s="656"/>
      <c r="DI29" s="656"/>
      <c r="DJ29" s="656"/>
      <c r="DK29" s="657"/>
      <c r="DL29" s="632">
        <v>11445597</v>
      </c>
      <c r="DM29" s="656"/>
      <c r="DN29" s="656"/>
      <c r="DO29" s="656"/>
      <c r="DP29" s="656"/>
      <c r="DQ29" s="656"/>
      <c r="DR29" s="656"/>
      <c r="DS29" s="656"/>
      <c r="DT29" s="656"/>
      <c r="DU29" s="656"/>
      <c r="DV29" s="657"/>
      <c r="DW29" s="628">
        <v>16.7</v>
      </c>
      <c r="DX29" s="654"/>
      <c r="DY29" s="654"/>
      <c r="DZ29" s="654"/>
      <c r="EA29" s="654"/>
      <c r="EB29" s="654"/>
      <c r="EC29" s="655"/>
    </row>
    <row r="30" spans="2:133" ht="11.25" customHeight="1" x14ac:dyDescent="0.15">
      <c r="B30" s="620" t="s">
        <v>308</v>
      </c>
      <c r="C30" s="621"/>
      <c r="D30" s="621"/>
      <c r="E30" s="621"/>
      <c r="F30" s="621"/>
      <c r="G30" s="621"/>
      <c r="H30" s="621"/>
      <c r="I30" s="621"/>
      <c r="J30" s="621"/>
      <c r="K30" s="621"/>
      <c r="L30" s="621"/>
      <c r="M30" s="621"/>
      <c r="N30" s="621"/>
      <c r="O30" s="621"/>
      <c r="P30" s="621"/>
      <c r="Q30" s="622"/>
      <c r="R30" s="623">
        <v>32783608</v>
      </c>
      <c r="S30" s="624"/>
      <c r="T30" s="624"/>
      <c r="U30" s="624"/>
      <c r="V30" s="624"/>
      <c r="W30" s="624"/>
      <c r="X30" s="624"/>
      <c r="Y30" s="625"/>
      <c r="Z30" s="626">
        <v>25.6</v>
      </c>
      <c r="AA30" s="626"/>
      <c r="AB30" s="626"/>
      <c r="AC30" s="626"/>
      <c r="AD30" s="627" t="s">
        <v>183</v>
      </c>
      <c r="AE30" s="627"/>
      <c r="AF30" s="627"/>
      <c r="AG30" s="627"/>
      <c r="AH30" s="627"/>
      <c r="AI30" s="627"/>
      <c r="AJ30" s="627"/>
      <c r="AK30" s="627"/>
      <c r="AL30" s="628" t="s">
        <v>183</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11322365</v>
      </c>
      <c r="CS30" s="624"/>
      <c r="CT30" s="624"/>
      <c r="CU30" s="624"/>
      <c r="CV30" s="624"/>
      <c r="CW30" s="624"/>
      <c r="CX30" s="624"/>
      <c r="CY30" s="625"/>
      <c r="CZ30" s="628">
        <v>8.9</v>
      </c>
      <c r="DA30" s="654"/>
      <c r="DB30" s="654"/>
      <c r="DC30" s="658"/>
      <c r="DD30" s="632">
        <v>10988672</v>
      </c>
      <c r="DE30" s="624"/>
      <c r="DF30" s="624"/>
      <c r="DG30" s="624"/>
      <c r="DH30" s="624"/>
      <c r="DI30" s="624"/>
      <c r="DJ30" s="624"/>
      <c r="DK30" s="625"/>
      <c r="DL30" s="632">
        <v>10944485</v>
      </c>
      <c r="DM30" s="624"/>
      <c r="DN30" s="624"/>
      <c r="DO30" s="624"/>
      <c r="DP30" s="624"/>
      <c r="DQ30" s="624"/>
      <c r="DR30" s="624"/>
      <c r="DS30" s="624"/>
      <c r="DT30" s="624"/>
      <c r="DU30" s="624"/>
      <c r="DV30" s="625"/>
      <c r="DW30" s="628">
        <v>16</v>
      </c>
      <c r="DX30" s="654"/>
      <c r="DY30" s="654"/>
      <c r="DZ30" s="654"/>
      <c r="EA30" s="654"/>
      <c r="EB30" s="654"/>
      <c r="EC30" s="655"/>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183</v>
      </c>
      <c r="S31" s="624"/>
      <c r="T31" s="624"/>
      <c r="U31" s="624"/>
      <c r="V31" s="624"/>
      <c r="W31" s="624"/>
      <c r="X31" s="624"/>
      <c r="Y31" s="625"/>
      <c r="Z31" s="626" t="s">
        <v>183</v>
      </c>
      <c r="AA31" s="626"/>
      <c r="AB31" s="626"/>
      <c r="AC31" s="626"/>
      <c r="AD31" s="627" t="s">
        <v>140</v>
      </c>
      <c r="AE31" s="627"/>
      <c r="AF31" s="627"/>
      <c r="AG31" s="627"/>
      <c r="AH31" s="627"/>
      <c r="AI31" s="627"/>
      <c r="AJ31" s="627"/>
      <c r="AK31" s="627"/>
      <c r="AL31" s="628" t="s">
        <v>183</v>
      </c>
      <c r="AM31" s="629"/>
      <c r="AN31" s="629"/>
      <c r="AO31" s="630"/>
      <c r="AP31" s="669" t="s">
        <v>313</v>
      </c>
      <c r="AQ31" s="670"/>
      <c r="AR31" s="670"/>
      <c r="AS31" s="670"/>
      <c r="AT31" s="675" t="s">
        <v>314</v>
      </c>
      <c r="AU31" s="218"/>
      <c r="AV31" s="218"/>
      <c r="AW31" s="218"/>
      <c r="AX31" s="609" t="s">
        <v>192</v>
      </c>
      <c r="AY31" s="610"/>
      <c r="AZ31" s="610"/>
      <c r="BA31" s="610"/>
      <c r="BB31" s="610"/>
      <c r="BC31" s="610"/>
      <c r="BD31" s="610"/>
      <c r="BE31" s="610"/>
      <c r="BF31" s="611"/>
      <c r="BG31" s="679">
        <v>99.4</v>
      </c>
      <c r="BH31" s="667"/>
      <c r="BI31" s="667"/>
      <c r="BJ31" s="667"/>
      <c r="BK31" s="667"/>
      <c r="BL31" s="667"/>
      <c r="BM31" s="618">
        <v>97.6</v>
      </c>
      <c r="BN31" s="667"/>
      <c r="BO31" s="667"/>
      <c r="BP31" s="667"/>
      <c r="BQ31" s="668"/>
      <c r="BR31" s="679">
        <v>99.4</v>
      </c>
      <c r="BS31" s="667"/>
      <c r="BT31" s="667"/>
      <c r="BU31" s="667"/>
      <c r="BV31" s="667"/>
      <c r="BW31" s="667"/>
      <c r="BX31" s="618">
        <v>97.2</v>
      </c>
      <c r="BY31" s="667"/>
      <c r="BZ31" s="667"/>
      <c r="CA31" s="667"/>
      <c r="CB31" s="668"/>
      <c r="CD31" s="661"/>
      <c r="CE31" s="662"/>
      <c r="CF31" s="620" t="s">
        <v>315</v>
      </c>
      <c r="CG31" s="621"/>
      <c r="CH31" s="621"/>
      <c r="CI31" s="621"/>
      <c r="CJ31" s="621"/>
      <c r="CK31" s="621"/>
      <c r="CL31" s="621"/>
      <c r="CM31" s="621"/>
      <c r="CN31" s="621"/>
      <c r="CO31" s="621"/>
      <c r="CP31" s="621"/>
      <c r="CQ31" s="622"/>
      <c r="CR31" s="623">
        <v>516407</v>
      </c>
      <c r="CS31" s="656"/>
      <c r="CT31" s="656"/>
      <c r="CU31" s="656"/>
      <c r="CV31" s="656"/>
      <c r="CW31" s="656"/>
      <c r="CX31" s="656"/>
      <c r="CY31" s="657"/>
      <c r="CZ31" s="628">
        <v>0.4</v>
      </c>
      <c r="DA31" s="654"/>
      <c r="DB31" s="654"/>
      <c r="DC31" s="658"/>
      <c r="DD31" s="632">
        <v>501112</v>
      </c>
      <c r="DE31" s="656"/>
      <c r="DF31" s="656"/>
      <c r="DG31" s="656"/>
      <c r="DH31" s="656"/>
      <c r="DI31" s="656"/>
      <c r="DJ31" s="656"/>
      <c r="DK31" s="657"/>
      <c r="DL31" s="632">
        <v>501112</v>
      </c>
      <c r="DM31" s="656"/>
      <c r="DN31" s="656"/>
      <c r="DO31" s="656"/>
      <c r="DP31" s="656"/>
      <c r="DQ31" s="656"/>
      <c r="DR31" s="656"/>
      <c r="DS31" s="656"/>
      <c r="DT31" s="656"/>
      <c r="DU31" s="656"/>
      <c r="DV31" s="657"/>
      <c r="DW31" s="628">
        <v>0.7</v>
      </c>
      <c r="DX31" s="654"/>
      <c r="DY31" s="654"/>
      <c r="DZ31" s="654"/>
      <c r="EA31" s="654"/>
      <c r="EB31" s="654"/>
      <c r="EC31" s="655"/>
    </row>
    <row r="32" spans="2:133" ht="11.25" customHeight="1" x14ac:dyDescent="0.15">
      <c r="B32" s="620" t="s">
        <v>316</v>
      </c>
      <c r="C32" s="621"/>
      <c r="D32" s="621"/>
      <c r="E32" s="621"/>
      <c r="F32" s="621"/>
      <c r="G32" s="621"/>
      <c r="H32" s="621"/>
      <c r="I32" s="621"/>
      <c r="J32" s="621"/>
      <c r="K32" s="621"/>
      <c r="L32" s="621"/>
      <c r="M32" s="621"/>
      <c r="N32" s="621"/>
      <c r="O32" s="621"/>
      <c r="P32" s="621"/>
      <c r="Q32" s="622"/>
      <c r="R32" s="623">
        <v>8801735</v>
      </c>
      <c r="S32" s="624"/>
      <c r="T32" s="624"/>
      <c r="U32" s="624"/>
      <c r="V32" s="624"/>
      <c r="W32" s="624"/>
      <c r="X32" s="624"/>
      <c r="Y32" s="625"/>
      <c r="Z32" s="626">
        <v>6.9</v>
      </c>
      <c r="AA32" s="626"/>
      <c r="AB32" s="626"/>
      <c r="AC32" s="626"/>
      <c r="AD32" s="627" t="s">
        <v>183</v>
      </c>
      <c r="AE32" s="627"/>
      <c r="AF32" s="627"/>
      <c r="AG32" s="627"/>
      <c r="AH32" s="627"/>
      <c r="AI32" s="627"/>
      <c r="AJ32" s="627"/>
      <c r="AK32" s="627"/>
      <c r="AL32" s="628" t="s">
        <v>183</v>
      </c>
      <c r="AM32" s="629"/>
      <c r="AN32" s="629"/>
      <c r="AO32" s="630"/>
      <c r="AP32" s="671"/>
      <c r="AQ32" s="672"/>
      <c r="AR32" s="672"/>
      <c r="AS32" s="672"/>
      <c r="AT32" s="676"/>
      <c r="AU32" s="214" t="s">
        <v>317</v>
      </c>
      <c r="AX32" s="620" t="s">
        <v>318</v>
      </c>
      <c r="AY32" s="621"/>
      <c r="AZ32" s="621"/>
      <c r="BA32" s="621"/>
      <c r="BB32" s="621"/>
      <c r="BC32" s="621"/>
      <c r="BD32" s="621"/>
      <c r="BE32" s="621"/>
      <c r="BF32" s="622"/>
      <c r="BG32" s="680">
        <v>99.4</v>
      </c>
      <c r="BH32" s="656"/>
      <c r="BI32" s="656"/>
      <c r="BJ32" s="656"/>
      <c r="BK32" s="656"/>
      <c r="BL32" s="656"/>
      <c r="BM32" s="629">
        <v>97.5</v>
      </c>
      <c r="BN32" s="656"/>
      <c r="BO32" s="656"/>
      <c r="BP32" s="656"/>
      <c r="BQ32" s="678"/>
      <c r="BR32" s="680">
        <v>99.3</v>
      </c>
      <c r="BS32" s="656"/>
      <c r="BT32" s="656"/>
      <c r="BU32" s="656"/>
      <c r="BV32" s="656"/>
      <c r="BW32" s="656"/>
      <c r="BX32" s="629">
        <v>97.1</v>
      </c>
      <c r="BY32" s="656"/>
      <c r="BZ32" s="656"/>
      <c r="CA32" s="656"/>
      <c r="CB32" s="678"/>
      <c r="CD32" s="663"/>
      <c r="CE32" s="664"/>
      <c r="CF32" s="620" t="s">
        <v>319</v>
      </c>
      <c r="CG32" s="621"/>
      <c r="CH32" s="621"/>
      <c r="CI32" s="621"/>
      <c r="CJ32" s="621"/>
      <c r="CK32" s="621"/>
      <c r="CL32" s="621"/>
      <c r="CM32" s="621"/>
      <c r="CN32" s="621"/>
      <c r="CO32" s="621"/>
      <c r="CP32" s="621"/>
      <c r="CQ32" s="622"/>
      <c r="CR32" s="623">
        <v>531</v>
      </c>
      <c r="CS32" s="624"/>
      <c r="CT32" s="624"/>
      <c r="CU32" s="624"/>
      <c r="CV32" s="624"/>
      <c r="CW32" s="624"/>
      <c r="CX32" s="624"/>
      <c r="CY32" s="625"/>
      <c r="CZ32" s="628">
        <v>0</v>
      </c>
      <c r="DA32" s="654"/>
      <c r="DB32" s="654"/>
      <c r="DC32" s="658"/>
      <c r="DD32" s="632">
        <v>531</v>
      </c>
      <c r="DE32" s="624"/>
      <c r="DF32" s="624"/>
      <c r="DG32" s="624"/>
      <c r="DH32" s="624"/>
      <c r="DI32" s="624"/>
      <c r="DJ32" s="624"/>
      <c r="DK32" s="625"/>
      <c r="DL32" s="632">
        <v>531</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320</v>
      </c>
      <c r="C33" s="621"/>
      <c r="D33" s="621"/>
      <c r="E33" s="621"/>
      <c r="F33" s="621"/>
      <c r="G33" s="621"/>
      <c r="H33" s="621"/>
      <c r="I33" s="621"/>
      <c r="J33" s="621"/>
      <c r="K33" s="621"/>
      <c r="L33" s="621"/>
      <c r="M33" s="621"/>
      <c r="N33" s="621"/>
      <c r="O33" s="621"/>
      <c r="P33" s="621"/>
      <c r="Q33" s="622"/>
      <c r="R33" s="623">
        <v>451465</v>
      </c>
      <c r="S33" s="624"/>
      <c r="T33" s="624"/>
      <c r="U33" s="624"/>
      <c r="V33" s="624"/>
      <c r="W33" s="624"/>
      <c r="X33" s="624"/>
      <c r="Y33" s="625"/>
      <c r="Z33" s="626">
        <v>0.4</v>
      </c>
      <c r="AA33" s="626"/>
      <c r="AB33" s="626"/>
      <c r="AC33" s="626"/>
      <c r="AD33" s="627">
        <v>11961</v>
      </c>
      <c r="AE33" s="627"/>
      <c r="AF33" s="627"/>
      <c r="AG33" s="627"/>
      <c r="AH33" s="627"/>
      <c r="AI33" s="627"/>
      <c r="AJ33" s="627"/>
      <c r="AK33" s="627"/>
      <c r="AL33" s="628">
        <v>0</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99.4</v>
      </c>
      <c r="BH33" s="682"/>
      <c r="BI33" s="682"/>
      <c r="BJ33" s="682"/>
      <c r="BK33" s="682"/>
      <c r="BL33" s="682"/>
      <c r="BM33" s="683">
        <v>97.5</v>
      </c>
      <c r="BN33" s="682"/>
      <c r="BO33" s="682"/>
      <c r="BP33" s="682"/>
      <c r="BQ33" s="684"/>
      <c r="BR33" s="681">
        <v>99.3</v>
      </c>
      <c r="BS33" s="682"/>
      <c r="BT33" s="682"/>
      <c r="BU33" s="682"/>
      <c r="BV33" s="682"/>
      <c r="BW33" s="682"/>
      <c r="BX33" s="683">
        <v>97</v>
      </c>
      <c r="BY33" s="682"/>
      <c r="BZ33" s="682"/>
      <c r="CA33" s="682"/>
      <c r="CB33" s="684"/>
      <c r="CD33" s="620" t="s">
        <v>322</v>
      </c>
      <c r="CE33" s="621"/>
      <c r="CF33" s="621"/>
      <c r="CG33" s="621"/>
      <c r="CH33" s="621"/>
      <c r="CI33" s="621"/>
      <c r="CJ33" s="621"/>
      <c r="CK33" s="621"/>
      <c r="CL33" s="621"/>
      <c r="CM33" s="621"/>
      <c r="CN33" s="621"/>
      <c r="CO33" s="621"/>
      <c r="CP33" s="621"/>
      <c r="CQ33" s="622"/>
      <c r="CR33" s="623">
        <v>42240176</v>
      </c>
      <c r="CS33" s="656"/>
      <c r="CT33" s="656"/>
      <c r="CU33" s="656"/>
      <c r="CV33" s="656"/>
      <c r="CW33" s="656"/>
      <c r="CX33" s="656"/>
      <c r="CY33" s="657"/>
      <c r="CZ33" s="628">
        <v>33.4</v>
      </c>
      <c r="DA33" s="654"/>
      <c r="DB33" s="654"/>
      <c r="DC33" s="658"/>
      <c r="DD33" s="632">
        <v>31413176</v>
      </c>
      <c r="DE33" s="656"/>
      <c r="DF33" s="656"/>
      <c r="DG33" s="656"/>
      <c r="DH33" s="656"/>
      <c r="DI33" s="656"/>
      <c r="DJ33" s="656"/>
      <c r="DK33" s="657"/>
      <c r="DL33" s="632">
        <v>21784915</v>
      </c>
      <c r="DM33" s="656"/>
      <c r="DN33" s="656"/>
      <c r="DO33" s="656"/>
      <c r="DP33" s="656"/>
      <c r="DQ33" s="656"/>
      <c r="DR33" s="656"/>
      <c r="DS33" s="656"/>
      <c r="DT33" s="656"/>
      <c r="DU33" s="656"/>
      <c r="DV33" s="657"/>
      <c r="DW33" s="628">
        <v>31.8</v>
      </c>
      <c r="DX33" s="654"/>
      <c r="DY33" s="654"/>
      <c r="DZ33" s="654"/>
      <c r="EA33" s="654"/>
      <c r="EB33" s="654"/>
      <c r="EC33" s="655"/>
    </row>
    <row r="34" spans="2:133" ht="11.25" customHeight="1" x14ac:dyDescent="0.15">
      <c r="B34" s="620" t="s">
        <v>323</v>
      </c>
      <c r="C34" s="621"/>
      <c r="D34" s="621"/>
      <c r="E34" s="621"/>
      <c r="F34" s="621"/>
      <c r="G34" s="621"/>
      <c r="H34" s="621"/>
      <c r="I34" s="621"/>
      <c r="J34" s="621"/>
      <c r="K34" s="621"/>
      <c r="L34" s="621"/>
      <c r="M34" s="621"/>
      <c r="N34" s="621"/>
      <c r="O34" s="621"/>
      <c r="P34" s="621"/>
      <c r="Q34" s="622"/>
      <c r="R34" s="623">
        <v>828973</v>
      </c>
      <c r="S34" s="624"/>
      <c r="T34" s="624"/>
      <c r="U34" s="624"/>
      <c r="V34" s="624"/>
      <c r="W34" s="624"/>
      <c r="X34" s="624"/>
      <c r="Y34" s="625"/>
      <c r="Z34" s="626">
        <v>0.6</v>
      </c>
      <c r="AA34" s="626"/>
      <c r="AB34" s="626"/>
      <c r="AC34" s="626"/>
      <c r="AD34" s="627" t="s">
        <v>183</v>
      </c>
      <c r="AE34" s="627"/>
      <c r="AF34" s="627"/>
      <c r="AG34" s="627"/>
      <c r="AH34" s="627"/>
      <c r="AI34" s="627"/>
      <c r="AJ34" s="627"/>
      <c r="AK34" s="627"/>
      <c r="AL34" s="628" t="s">
        <v>183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17776560</v>
      </c>
      <c r="CS34" s="624"/>
      <c r="CT34" s="624"/>
      <c r="CU34" s="624"/>
      <c r="CV34" s="624"/>
      <c r="CW34" s="624"/>
      <c r="CX34" s="624"/>
      <c r="CY34" s="625"/>
      <c r="CZ34" s="628">
        <v>14</v>
      </c>
      <c r="DA34" s="654"/>
      <c r="DB34" s="654"/>
      <c r="DC34" s="658"/>
      <c r="DD34" s="632">
        <v>10813548</v>
      </c>
      <c r="DE34" s="624"/>
      <c r="DF34" s="624"/>
      <c r="DG34" s="624"/>
      <c r="DH34" s="624"/>
      <c r="DI34" s="624"/>
      <c r="DJ34" s="624"/>
      <c r="DK34" s="625"/>
      <c r="DL34" s="632">
        <v>8007609</v>
      </c>
      <c r="DM34" s="624"/>
      <c r="DN34" s="624"/>
      <c r="DO34" s="624"/>
      <c r="DP34" s="624"/>
      <c r="DQ34" s="624"/>
      <c r="DR34" s="624"/>
      <c r="DS34" s="624"/>
      <c r="DT34" s="624"/>
      <c r="DU34" s="624"/>
      <c r="DV34" s="625"/>
      <c r="DW34" s="628">
        <v>11.7</v>
      </c>
      <c r="DX34" s="654"/>
      <c r="DY34" s="654"/>
      <c r="DZ34" s="654"/>
      <c r="EA34" s="654"/>
      <c r="EB34" s="654"/>
      <c r="EC34" s="655"/>
    </row>
    <row r="35" spans="2:133" ht="11.25" customHeight="1" x14ac:dyDescent="0.15">
      <c r="B35" s="620" t="s">
        <v>325</v>
      </c>
      <c r="C35" s="621"/>
      <c r="D35" s="621"/>
      <c r="E35" s="621"/>
      <c r="F35" s="621"/>
      <c r="G35" s="621"/>
      <c r="H35" s="621"/>
      <c r="I35" s="621"/>
      <c r="J35" s="621"/>
      <c r="K35" s="621"/>
      <c r="L35" s="621"/>
      <c r="M35" s="621"/>
      <c r="N35" s="621"/>
      <c r="O35" s="621"/>
      <c r="P35" s="621"/>
      <c r="Q35" s="622"/>
      <c r="R35" s="623">
        <v>1160448</v>
      </c>
      <c r="S35" s="624"/>
      <c r="T35" s="624"/>
      <c r="U35" s="624"/>
      <c r="V35" s="624"/>
      <c r="W35" s="624"/>
      <c r="X35" s="624"/>
      <c r="Y35" s="625"/>
      <c r="Z35" s="626">
        <v>0.9</v>
      </c>
      <c r="AA35" s="626"/>
      <c r="AB35" s="626"/>
      <c r="AC35" s="626"/>
      <c r="AD35" s="627" t="s">
        <v>183</v>
      </c>
      <c r="AE35" s="627"/>
      <c r="AF35" s="627"/>
      <c r="AG35" s="627"/>
      <c r="AH35" s="627"/>
      <c r="AI35" s="627"/>
      <c r="AJ35" s="627"/>
      <c r="AK35" s="627"/>
      <c r="AL35" s="628" t="s">
        <v>183</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2104366</v>
      </c>
      <c r="CS35" s="656"/>
      <c r="CT35" s="656"/>
      <c r="CU35" s="656"/>
      <c r="CV35" s="656"/>
      <c r="CW35" s="656"/>
      <c r="CX35" s="656"/>
      <c r="CY35" s="657"/>
      <c r="CZ35" s="628">
        <v>1.7</v>
      </c>
      <c r="DA35" s="654"/>
      <c r="DB35" s="654"/>
      <c r="DC35" s="658"/>
      <c r="DD35" s="632">
        <v>1931316</v>
      </c>
      <c r="DE35" s="656"/>
      <c r="DF35" s="656"/>
      <c r="DG35" s="656"/>
      <c r="DH35" s="656"/>
      <c r="DI35" s="656"/>
      <c r="DJ35" s="656"/>
      <c r="DK35" s="657"/>
      <c r="DL35" s="632">
        <v>1931316</v>
      </c>
      <c r="DM35" s="656"/>
      <c r="DN35" s="656"/>
      <c r="DO35" s="656"/>
      <c r="DP35" s="656"/>
      <c r="DQ35" s="656"/>
      <c r="DR35" s="656"/>
      <c r="DS35" s="656"/>
      <c r="DT35" s="656"/>
      <c r="DU35" s="656"/>
      <c r="DV35" s="657"/>
      <c r="DW35" s="628">
        <v>2.8</v>
      </c>
      <c r="DX35" s="654"/>
      <c r="DY35" s="654"/>
      <c r="DZ35" s="654"/>
      <c r="EA35" s="654"/>
      <c r="EB35" s="654"/>
      <c r="EC35" s="655"/>
    </row>
    <row r="36" spans="2:133" ht="11.25" customHeight="1" x14ac:dyDescent="0.15">
      <c r="B36" s="620" t="s">
        <v>329</v>
      </c>
      <c r="C36" s="621"/>
      <c r="D36" s="621"/>
      <c r="E36" s="621"/>
      <c r="F36" s="621"/>
      <c r="G36" s="621"/>
      <c r="H36" s="621"/>
      <c r="I36" s="621"/>
      <c r="J36" s="621"/>
      <c r="K36" s="621"/>
      <c r="L36" s="621"/>
      <c r="M36" s="621"/>
      <c r="N36" s="621"/>
      <c r="O36" s="621"/>
      <c r="P36" s="621"/>
      <c r="Q36" s="622"/>
      <c r="R36" s="623">
        <v>2524089</v>
      </c>
      <c r="S36" s="624"/>
      <c r="T36" s="624"/>
      <c r="U36" s="624"/>
      <c r="V36" s="624"/>
      <c r="W36" s="624"/>
      <c r="X36" s="624"/>
      <c r="Y36" s="625"/>
      <c r="Z36" s="626">
        <v>2</v>
      </c>
      <c r="AA36" s="626"/>
      <c r="AB36" s="626"/>
      <c r="AC36" s="626"/>
      <c r="AD36" s="627" t="s">
        <v>183</v>
      </c>
      <c r="AE36" s="627"/>
      <c r="AF36" s="627"/>
      <c r="AG36" s="627"/>
      <c r="AH36" s="627"/>
      <c r="AI36" s="627"/>
      <c r="AJ36" s="627"/>
      <c r="AK36" s="627"/>
      <c r="AL36" s="628" t="s">
        <v>183</v>
      </c>
      <c r="AM36" s="629"/>
      <c r="AN36" s="629"/>
      <c r="AO36" s="630"/>
      <c r="AP36" s="222"/>
      <c r="AQ36" s="689" t="s">
        <v>330</v>
      </c>
      <c r="AR36" s="690"/>
      <c r="AS36" s="690"/>
      <c r="AT36" s="690"/>
      <c r="AU36" s="690"/>
      <c r="AV36" s="690"/>
      <c r="AW36" s="690"/>
      <c r="AX36" s="690"/>
      <c r="AY36" s="691"/>
      <c r="AZ36" s="612">
        <v>13675840</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22158</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9855026</v>
      </c>
      <c r="CS36" s="624"/>
      <c r="CT36" s="624"/>
      <c r="CU36" s="624"/>
      <c r="CV36" s="624"/>
      <c r="CW36" s="624"/>
      <c r="CX36" s="624"/>
      <c r="CY36" s="625"/>
      <c r="CZ36" s="628">
        <v>7.8</v>
      </c>
      <c r="DA36" s="654"/>
      <c r="DB36" s="654"/>
      <c r="DC36" s="658"/>
      <c r="DD36" s="632">
        <v>8660260</v>
      </c>
      <c r="DE36" s="624"/>
      <c r="DF36" s="624"/>
      <c r="DG36" s="624"/>
      <c r="DH36" s="624"/>
      <c r="DI36" s="624"/>
      <c r="DJ36" s="624"/>
      <c r="DK36" s="625"/>
      <c r="DL36" s="632">
        <v>3821894</v>
      </c>
      <c r="DM36" s="624"/>
      <c r="DN36" s="624"/>
      <c r="DO36" s="624"/>
      <c r="DP36" s="624"/>
      <c r="DQ36" s="624"/>
      <c r="DR36" s="624"/>
      <c r="DS36" s="624"/>
      <c r="DT36" s="624"/>
      <c r="DU36" s="624"/>
      <c r="DV36" s="625"/>
      <c r="DW36" s="628">
        <v>5.6</v>
      </c>
      <c r="DX36" s="654"/>
      <c r="DY36" s="654"/>
      <c r="DZ36" s="654"/>
      <c r="EA36" s="654"/>
      <c r="EB36" s="654"/>
      <c r="EC36" s="655"/>
    </row>
    <row r="37" spans="2:133" ht="11.25" customHeight="1" x14ac:dyDescent="0.15">
      <c r="B37" s="620" t="s">
        <v>333</v>
      </c>
      <c r="C37" s="621"/>
      <c r="D37" s="621"/>
      <c r="E37" s="621"/>
      <c r="F37" s="621"/>
      <c r="G37" s="621"/>
      <c r="H37" s="621"/>
      <c r="I37" s="621"/>
      <c r="J37" s="621"/>
      <c r="K37" s="621"/>
      <c r="L37" s="621"/>
      <c r="M37" s="621"/>
      <c r="N37" s="621"/>
      <c r="O37" s="621"/>
      <c r="P37" s="621"/>
      <c r="Q37" s="622"/>
      <c r="R37" s="623">
        <v>1973892</v>
      </c>
      <c r="S37" s="624"/>
      <c r="T37" s="624"/>
      <c r="U37" s="624"/>
      <c r="V37" s="624"/>
      <c r="W37" s="624"/>
      <c r="X37" s="624"/>
      <c r="Y37" s="625"/>
      <c r="Z37" s="626">
        <v>1.5</v>
      </c>
      <c r="AA37" s="626"/>
      <c r="AB37" s="626"/>
      <c r="AC37" s="626"/>
      <c r="AD37" s="627">
        <v>140896</v>
      </c>
      <c r="AE37" s="627"/>
      <c r="AF37" s="627"/>
      <c r="AG37" s="627"/>
      <c r="AH37" s="627"/>
      <c r="AI37" s="627"/>
      <c r="AJ37" s="627"/>
      <c r="AK37" s="627"/>
      <c r="AL37" s="628">
        <v>0.2</v>
      </c>
      <c r="AM37" s="629"/>
      <c r="AN37" s="629"/>
      <c r="AO37" s="630"/>
      <c r="AQ37" s="686" t="s">
        <v>334</v>
      </c>
      <c r="AR37" s="687"/>
      <c r="AS37" s="687"/>
      <c r="AT37" s="687"/>
      <c r="AU37" s="687"/>
      <c r="AV37" s="687"/>
      <c r="AW37" s="687"/>
      <c r="AX37" s="687"/>
      <c r="AY37" s="688"/>
      <c r="AZ37" s="623">
        <v>2422000</v>
      </c>
      <c r="BA37" s="624"/>
      <c r="BB37" s="624"/>
      <c r="BC37" s="624"/>
      <c r="BD37" s="656"/>
      <c r="BE37" s="656"/>
      <c r="BF37" s="678"/>
      <c r="BG37" s="620" t="s">
        <v>335</v>
      </c>
      <c r="BH37" s="621"/>
      <c r="BI37" s="621"/>
      <c r="BJ37" s="621"/>
      <c r="BK37" s="621"/>
      <c r="BL37" s="621"/>
      <c r="BM37" s="621"/>
      <c r="BN37" s="621"/>
      <c r="BO37" s="621"/>
      <c r="BP37" s="621"/>
      <c r="BQ37" s="621"/>
      <c r="BR37" s="621"/>
      <c r="BS37" s="621"/>
      <c r="BT37" s="621"/>
      <c r="BU37" s="622"/>
      <c r="BV37" s="623">
        <v>-848767</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13913</v>
      </c>
      <c r="CS37" s="656"/>
      <c r="CT37" s="656"/>
      <c r="CU37" s="656"/>
      <c r="CV37" s="656"/>
      <c r="CW37" s="656"/>
      <c r="CX37" s="656"/>
      <c r="CY37" s="657"/>
      <c r="CZ37" s="628">
        <v>0</v>
      </c>
      <c r="DA37" s="654"/>
      <c r="DB37" s="654"/>
      <c r="DC37" s="658"/>
      <c r="DD37" s="632">
        <v>13913</v>
      </c>
      <c r="DE37" s="656"/>
      <c r="DF37" s="656"/>
      <c r="DG37" s="656"/>
      <c r="DH37" s="656"/>
      <c r="DI37" s="656"/>
      <c r="DJ37" s="656"/>
      <c r="DK37" s="657"/>
      <c r="DL37" s="632" t="s">
        <v>183</v>
      </c>
      <c r="DM37" s="656"/>
      <c r="DN37" s="656"/>
      <c r="DO37" s="656"/>
      <c r="DP37" s="656"/>
      <c r="DQ37" s="656"/>
      <c r="DR37" s="656"/>
      <c r="DS37" s="656"/>
      <c r="DT37" s="656"/>
      <c r="DU37" s="656"/>
      <c r="DV37" s="657"/>
      <c r="DW37" s="628" t="s">
        <v>183</v>
      </c>
      <c r="DX37" s="654"/>
      <c r="DY37" s="654"/>
      <c r="DZ37" s="654"/>
      <c r="EA37" s="654"/>
      <c r="EB37" s="654"/>
      <c r="EC37" s="655"/>
    </row>
    <row r="38" spans="2:133" ht="11.25" customHeight="1" x14ac:dyDescent="0.15">
      <c r="B38" s="620" t="s">
        <v>337</v>
      </c>
      <c r="C38" s="621"/>
      <c r="D38" s="621"/>
      <c r="E38" s="621"/>
      <c r="F38" s="621"/>
      <c r="G38" s="621"/>
      <c r="H38" s="621"/>
      <c r="I38" s="621"/>
      <c r="J38" s="621"/>
      <c r="K38" s="621"/>
      <c r="L38" s="621"/>
      <c r="M38" s="621"/>
      <c r="N38" s="621"/>
      <c r="O38" s="621"/>
      <c r="P38" s="621"/>
      <c r="Q38" s="622"/>
      <c r="R38" s="623">
        <v>7803049</v>
      </c>
      <c r="S38" s="624"/>
      <c r="T38" s="624"/>
      <c r="U38" s="624"/>
      <c r="V38" s="624"/>
      <c r="W38" s="624"/>
      <c r="X38" s="624"/>
      <c r="Y38" s="625"/>
      <c r="Z38" s="626">
        <v>6.1</v>
      </c>
      <c r="AA38" s="626"/>
      <c r="AB38" s="626"/>
      <c r="AC38" s="626"/>
      <c r="AD38" s="627" t="s">
        <v>183</v>
      </c>
      <c r="AE38" s="627"/>
      <c r="AF38" s="627"/>
      <c r="AG38" s="627"/>
      <c r="AH38" s="627"/>
      <c r="AI38" s="627"/>
      <c r="AJ38" s="627"/>
      <c r="AK38" s="627"/>
      <c r="AL38" s="628" t="s">
        <v>183</v>
      </c>
      <c r="AM38" s="629"/>
      <c r="AN38" s="629"/>
      <c r="AO38" s="630"/>
      <c r="AQ38" s="686" t="s">
        <v>338</v>
      </c>
      <c r="AR38" s="687"/>
      <c r="AS38" s="687"/>
      <c r="AT38" s="687"/>
      <c r="AU38" s="687"/>
      <c r="AV38" s="687"/>
      <c r="AW38" s="687"/>
      <c r="AX38" s="687"/>
      <c r="AY38" s="688"/>
      <c r="AZ38" s="623">
        <v>101832</v>
      </c>
      <c r="BA38" s="624"/>
      <c r="BB38" s="624"/>
      <c r="BC38" s="624"/>
      <c r="BD38" s="656"/>
      <c r="BE38" s="656"/>
      <c r="BF38" s="678"/>
      <c r="BG38" s="620" t="s">
        <v>339</v>
      </c>
      <c r="BH38" s="621"/>
      <c r="BI38" s="621"/>
      <c r="BJ38" s="621"/>
      <c r="BK38" s="621"/>
      <c r="BL38" s="621"/>
      <c r="BM38" s="621"/>
      <c r="BN38" s="621"/>
      <c r="BO38" s="621"/>
      <c r="BP38" s="621"/>
      <c r="BQ38" s="621"/>
      <c r="BR38" s="621"/>
      <c r="BS38" s="621"/>
      <c r="BT38" s="621"/>
      <c r="BU38" s="622"/>
      <c r="BV38" s="623">
        <v>35610</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11152008</v>
      </c>
      <c r="CS38" s="624"/>
      <c r="CT38" s="624"/>
      <c r="CU38" s="624"/>
      <c r="CV38" s="624"/>
      <c r="CW38" s="624"/>
      <c r="CX38" s="624"/>
      <c r="CY38" s="625"/>
      <c r="CZ38" s="628">
        <v>8.8000000000000007</v>
      </c>
      <c r="DA38" s="654"/>
      <c r="DB38" s="654"/>
      <c r="DC38" s="658"/>
      <c r="DD38" s="632">
        <v>9028209</v>
      </c>
      <c r="DE38" s="624"/>
      <c r="DF38" s="624"/>
      <c r="DG38" s="624"/>
      <c r="DH38" s="624"/>
      <c r="DI38" s="624"/>
      <c r="DJ38" s="624"/>
      <c r="DK38" s="625"/>
      <c r="DL38" s="632">
        <v>8024048</v>
      </c>
      <c r="DM38" s="624"/>
      <c r="DN38" s="624"/>
      <c r="DO38" s="624"/>
      <c r="DP38" s="624"/>
      <c r="DQ38" s="624"/>
      <c r="DR38" s="624"/>
      <c r="DS38" s="624"/>
      <c r="DT38" s="624"/>
      <c r="DU38" s="624"/>
      <c r="DV38" s="625"/>
      <c r="DW38" s="628">
        <v>11.7</v>
      </c>
      <c r="DX38" s="654"/>
      <c r="DY38" s="654"/>
      <c r="DZ38" s="654"/>
      <c r="EA38" s="654"/>
      <c r="EB38" s="654"/>
      <c r="EC38" s="655"/>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183</v>
      </c>
      <c r="S39" s="624"/>
      <c r="T39" s="624"/>
      <c r="U39" s="624"/>
      <c r="V39" s="624"/>
      <c r="W39" s="624"/>
      <c r="X39" s="624"/>
      <c r="Y39" s="625"/>
      <c r="Z39" s="626" t="s">
        <v>183</v>
      </c>
      <c r="AA39" s="626"/>
      <c r="AB39" s="626"/>
      <c r="AC39" s="626"/>
      <c r="AD39" s="627" t="s">
        <v>183</v>
      </c>
      <c r="AE39" s="627"/>
      <c r="AF39" s="627"/>
      <c r="AG39" s="627"/>
      <c r="AH39" s="627"/>
      <c r="AI39" s="627"/>
      <c r="AJ39" s="627"/>
      <c r="AK39" s="627"/>
      <c r="AL39" s="628" t="s">
        <v>183</v>
      </c>
      <c r="AM39" s="629"/>
      <c r="AN39" s="629"/>
      <c r="AO39" s="630"/>
      <c r="AQ39" s="686" t="s">
        <v>342</v>
      </c>
      <c r="AR39" s="687"/>
      <c r="AS39" s="687"/>
      <c r="AT39" s="687"/>
      <c r="AU39" s="687"/>
      <c r="AV39" s="687"/>
      <c r="AW39" s="687"/>
      <c r="AX39" s="687"/>
      <c r="AY39" s="688"/>
      <c r="AZ39" s="623">
        <v>17468</v>
      </c>
      <c r="BA39" s="624"/>
      <c r="BB39" s="624"/>
      <c r="BC39" s="624"/>
      <c r="BD39" s="656"/>
      <c r="BE39" s="656"/>
      <c r="BF39" s="678"/>
      <c r="BG39" s="620" t="s">
        <v>343</v>
      </c>
      <c r="BH39" s="621"/>
      <c r="BI39" s="621"/>
      <c r="BJ39" s="621"/>
      <c r="BK39" s="621"/>
      <c r="BL39" s="621"/>
      <c r="BM39" s="621"/>
      <c r="BN39" s="621"/>
      <c r="BO39" s="621"/>
      <c r="BP39" s="621"/>
      <c r="BQ39" s="621"/>
      <c r="BR39" s="621"/>
      <c r="BS39" s="621"/>
      <c r="BT39" s="621"/>
      <c r="BU39" s="622"/>
      <c r="BV39" s="623">
        <v>53279</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1066260</v>
      </c>
      <c r="CS39" s="656"/>
      <c r="CT39" s="656"/>
      <c r="CU39" s="656"/>
      <c r="CV39" s="656"/>
      <c r="CW39" s="656"/>
      <c r="CX39" s="656"/>
      <c r="CY39" s="657"/>
      <c r="CZ39" s="628">
        <v>0.8</v>
      </c>
      <c r="DA39" s="654"/>
      <c r="DB39" s="654"/>
      <c r="DC39" s="658"/>
      <c r="DD39" s="632">
        <v>762747</v>
      </c>
      <c r="DE39" s="656"/>
      <c r="DF39" s="656"/>
      <c r="DG39" s="656"/>
      <c r="DH39" s="656"/>
      <c r="DI39" s="656"/>
      <c r="DJ39" s="656"/>
      <c r="DK39" s="657"/>
      <c r="DL39" s="632" t="s">
        <v>183</v>
      </c>
      <c r="DM39" s="656"/>
      <c r="DN39" s="656"/>
      <c r="DO39" s="656"/>
      <c r="DP39" s="656"/>
      <c r="DQ39" s="656"/>
      <c r="DR39" s="656"/>
      <c r="DS39" s="656"/>
      <c r="DT39" s="656"/>
      <c r="DU39" s="656"/>
      <c r="DV39" s="657"/>
      <c r="DW39" s="628" t="s">
        <v>183</v>
      </c>
      <c r="DX39" s="654"/>
      <c r="DY39" s="654"/>
      <c r="DZ39" s="654"/>
      <c r="EA39" s="654"/>
      <c r="EB39" s="654"/>
      <c r="EC39" s="655"/>
    </row>
    <row r="40" spans="2:133" ht="11.25" customHeight="1" x14ac:dyDescent="0.15">
      <c r="B40" s="620" t="s">
        <v>345</v>
      </c>
      <c r="C40" s="621"/>
      <c r="D40" s="621"/>
      <c r="E40" s="621"/>
      <c r="F40" s="621"/>
      <c r="G40" s="621"/>
      <c r="H40" s="621"/>
      <c r="I40" s="621"/>
      <c r="J40" s="621"/>
      <c r="K40" s="621"/>
      <c r="L40" s="621"/>
      <c r="M40" s="621"/>
      <c r="N40" s="621"/>
      <c r="O40" s="621"/>
      <c r="P40" s="621"/>
      <c r="Q40" s="622"/>
      <c r="R40" s="623">
        <v>2928249</v>
      </c>
      <c r="S40" s="624"/>
      <c r="T40" s="624"/>
      <c r="U40" s="624"/>
      <c r="V40" s="624"/>
      <c r="W40" s="624"/>
      <c r="X40" s="624"/>
      <c r="Y40" s="625"/>
      <c r="Z40" s="626">
        <v>2.2999999999999998</v>
      </c>
      <c r="AA40" s="626"/>
      <c r="AB40" s="626"/>
      <c r="AC40" s="626"/>
      <c r="AD40" s="627" t="s">
        <v>183</v>
      </c>
      <c r="AE40" s="627"/>
      <c r="AF40" s="627"/>
      <c r="AG40" s="627"/>
      <c r="AH40" s="627"/>
      <c r="AI40" s="627"/>
      <c r="AJ40" s="627"/>
      <c r="AK40" s="627"/>
      <c r="AL40" s="628" t="s">
        <v>183</v>
      </c>
      <c r="AM40" s="629"/>
      <c r="AN40" s="629"/>
      <c r="AO40" s="630"/>
      <c r="AQ40" s="686" t="s">
        <v>346</v>
      </c>
      <c r="AR40" s="687"/>
      <c r="AS40" s="687"/>
      <c r="AT40" s="687"/>
      <c r="AU40" s="687"/>
      <c r="AV40" s="687"/>
      <c r="AW40" s="687"/>
      <c r="AX40" s="687"/>
      <c r="AY40" s="688"/>
      <c r="AZ40" s="623" t="s">
        <v>183</v>
      </c>
      <c r="BA40" s="624"/>
      <c r="BB40" s="624"/>
      <c r="BC40" s="624"/>
      <c r="BD40" s="656"/>
      <c r="BE40" s="656"/>
      <c r="BF40" s="678"/>
      <c r="BG40" s="671" t="s">
        <v>347</v>
      </c>
      <c r="BH40" s="672"/>
      <c r="BI40" s="672"/>
      <c r="BJ40" s="672"/>
      <c r="BK40" s="672"/>
      <c r="BL40" s="223"/>
      <c r="BM40" s="621" t="s">
        <v>348</v>
      </c>
      <c r="BN40" s="621"/>
      <c r="BO40" s="621"/>
      <c r="BP40" s="621"/>
      <c r="BQ40" s="621"/>
      <c r="BR40" s="621"/>
      <c r="BS40" s="621"/>
      <c r="BT40" s="621"/>
      <c r="BU40" s="622"/>
      <c r="BV40" s="623">
        <v>93</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285956</v>
      </c>
      <c r="CS40" s="624"/>
      <c r="CT40" s="624"/>
      <c r="CU40" s="624"/>
      <c r="CV40" s="624"/>
      <c r="CW40" s="624"/>
      <c r="CX40" s="624"/>
      <c r="CY40" s="625"/>
      <c r="CZ40" s="628">
        <v>0.2</v>
      </c>
      <c r="DA40" s="654"/>
      <c r="DB40" s="654"/>
      <c r="DC40" s="658"/>
      <c r="DD40" s="632">
        <v>217096</v>
      </c>
      <c r="DE40" s="624"/>
      <c r="DF40" s="624"/>
      <c r="DG40" s="624"/>
      <c r="DH40" s="624"/>
      <c r="DI40" s="624"/>
      <c r="DJ40" s="624"/>
      <c r="DK40" s="625"/>
      <c r="DL40" s="632">
        <v>48</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15">
      <c r="B41" s="644" t="s">
        <v>350</v>
      </c>
      <c r="C41" s="645"/>
      <c r="D41" s="645"/>
      <c r="E41" s="645"/>
      <c r="F41" s="645"/>
      <c r="G41" s="645"/>
      <c r="H41" s="645"/>
      <c r="I41" s="645"/>
      <c r="J41" s="645"/>
      <c r="K41" s="645"/>
      <c r="L41" s="645"/>
      <c r="M41" s="645"/>
      <c r="N41" s="645"/>
      <c r="O41" s="645"/>
      <c r="P41" s="645"/>
      <c r="Q41" s="646"/>
      <c r="R41" s="695">
        <v>127828220</v>
      </c>
      <c r="S41" s="696"/>
      <c r="T41" s="696"/>
      <c r="U41" s="696"/>
      <c r="V41" s="696"/>
      <c r="W41" s="696"/>
      <c r="X41" s="696"/>
      <c r="Y41" s="700"/>
      <c r="Z41" s="701">
        <v>100</v>
      </c>
      <c r="AA41" s="701"/>
      <c r="AB41" s="701"/>
      <c r="AC41" s="701"/>
      <c r="AD41" s="702">
        <v>65611930</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3032506</v>
      </c>
      <c r="BA41" s="624"/>
      <c r="BB41" s="624"/>
      <c r="BC41" s="624"/>
      <c r="BD41" s="656"/>
      <c r="BE41" s="656"/>
      <c r="BF41" s="678"/>
      <c r="BG41" s="671"/>
      <c r="BH41" s="672"/>
      <c r="BI41" s="672"/>
      <c r="BJ41" s="672"/>
      <c r="BK41" s="672"/>
      <c r="BL41" s="223"/>
      <c r="BM41" s="621" t="s">
        <v>352</v>
      </c>
      <c r="BN41" s="621"/>
      <c r="BO41" s="621"/>
      <c r="BP41" s="621"/>
      <c r="BQ41" s="621"/>
      <c r="BR41" s="621"/>
      <c r="BS41" s="621"/>
      <c r="BT41" s="621"/>
      <c r="BU41" s="622"/>
      <c r="BV41" s="623" t="s">
        <v>183</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183</v>
      </c>
      <c r="CS41" s="656"/>
      <c r="CT41" s="656"/>
      <c r="CU41" s="656"/>
      <c r="CV41" s="656"/>
      <c r="CW41" s="656"/>
      <c r="CX41" s="656"/>
      <c r="CY41" s="657"/>
      <c r="CZ41" s="628" t="s">
        <v>183</v>
      </c>
      <c r="DA41" s="654"/>
      <c r="DB41" s="654"/>
      <c r="DC41" s="658"/>
      <c r="DD41" s="632" t="s">
        <v>183</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8102034</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380</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8854908</v>
      </c>
      <c r="CS42" s="656"/>
      <c r="CT42" s="656"/>
      <c r="CU42" s="656"/>
      <c r="CV42" s="656"/>
      <c r="CW42" s="656"/>
      <c r="CX42" s="656"/>
      <c r="CY42" s="657"/>
      <c r="CZ42" s="628">
        <v>7</v>
      </c>
      <c r="DA42" s="654"/>
      <c r="DB42" s="654"/>
      <c r="DC42" s="658"/>
      <c r="DD42" s="632">
        <v>1301521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411662</v>
      </c>
      <c r="CS43" s="656"/>
      <c r="CT43" s="656"/>
      <c r="CU43" s="656"/>
      <c r="CV43" s="656"/>
      <c r="CW43" s="656"/>
      <c r="CX43" s="656"/>
      <c r="CY43" s="657"/>
      <c r="CZ43" s="628">
        <v>0.3</v>
      </c>
      <c r="DA43" s="654"/>
      <c r="DB43" s="654"/>
      <c r="DC43" s="658"/>
      <c r="DD43" s="632">
        <v>411662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8854908</v>
      </c>
      <c r="CS44" s="624"/>
      <c r="CT44" s="624"/>
      <c r="CU44" s="624"/>
      <c r="CV44" s="624"/>
      <c r="CW44" s="624"/>
      <c r="CX44" s="624"/>
      <c r="CY44" s="625"/>
      <c r="CZ44" s="628">
        <v>7</v>
      </c>
      <c r="DA44" s="629"/>
      <c r="DB44" s="629"/>
      <c r="DC44" s="635"/>
      <c r="DD44" s="632">
        <v>1301521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3824228</v>
      </c>
      <c r="CS45" s="656"/>
      <c r="CT45" s="656"/>
      <c r="CU45" s="656"/>
      <c r="CV45" s="656"/>
      <c r="CW45" s="656"/>
      <c r="CX45" s="656"/>
      <c r="CY45" s="657"/>
      <c r="CZ45" s="628">
        <v>3</v>
      </c>
      <c r="DA45" s="654"/>
      <c r="DB45" s="654"/>
      <c r="DC45" s="658"/>
      <c r="DD45" s="632">
        <v>159612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4976147</v>
      </c>
      <c r="CS46" s="624"/>
      <c r="CT46" s="624"/>
      <c r="CU46" s="624"/>
      <c r="CV46" s="624"/>
      <c r="CW46" s="624"/>
      <c r="CX46" s="624"/>
      <c r="CY46" s="625"/>
      <c r="CZ46" s="628">
        <v>3.9</v>
      </c>
      <c r="DA46" s="629"/>
      <c r="DB46" s="629"/>
      <c r="DC46" s="635"/>
      <c r="DD46" s="632">
        <v>1137076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t="s">
        <v>183</v>
      </c>
      <c r="CS47" s="656"/>
      <c r="CT47" s="656"/>
      <c r="CU47" s="656"/>
      <c r="CV47" s="656"/>
      <c r="CW47" s="656"/>
      <c r="CX47" s="656"/>
      <c r="CY47" s="657"/>
      <c r="CZ47" s="628" t="s">
        <v>183</v>
      </c>
      <c r="DA47" s="654"/>
      <c r="DB47" s="654"/>
      <c r="DC47" s="658"/>
      <c r="DD47" s="632" t="s">
        <v>183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183</v>
      </c>
      <c r="CS48" s="624"/>
      <c r="CT48" s="624"/>
      <c r="CU48" s="624"/>
      <c r="CV48" s="624"/>
      <c r="CW48" s="624"/>
      <c r="CX48" s="624"/>
      <c r="CY48" s="625"/>
      <c r="CZ48" s="628" t="s">
        <v>183</v>
      </c>
      <c r="DA48" s="629"/>
      <c r="DB48" s="629"/>
      <c r="DC48" s="635"/>
      <c r="DD48" s="632" t="s">
        <v>183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126526263</v>
      </c>
      <c r="CS49" s="682"/>
      <c r="CT49" s="682"/>
      <c r="CU49" s="682"/>
      <c r="CV49" s="682"/>
      <c r="CW49" s="682"/>
      <c r="CX49" s="682"/>
      <c r="CY49" s="711"/>
      <c r="CZ49" s="703">
        <v>100</v>
      </c>
      <c r="DA49" s="712"/>
      <c r="DB49" s="712"/>
      <c r="DC49" s="713"/>
      <c r="DD49" s="714">
        <v>76670817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dMQm4wc0naSgc/zQKQhOMOCHKH8/uBu36iyYDrSYBKDZl9xpzIXYy/XeoMIADnlwg07APwzI323eB7KnHtTfw==" saltValue="u1LaVQeV8AWCABMqCCn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126817</v>
      </c>
      <c r="R7" s="753"/>
      <c r="S7" s="753"/>
      <c r="T7" s="753"/>
      <c r="U7" s="753"/>
      <c r="V7" s="753">
        <v>125856</v>
      </c>
      <c r="W7" s="753"/>
      <c r="X7" s="753"/>
      <c r="Y7" s="753"/>
      <c r="Z7" s="753"/>
      <c r="AA7" s="753">
        <v>961</v>
      </c>
      <c r="AB7" s="753"/>
      <c r="AC7" s="753"/>
      <c r="AD7" s="753"/>
      <c r="AE7" s="754"/>
      <c r="AF7" s="755">
        <v>716</v>
      </c>
      <c r="AG7" s="756"/>
      <c r="AH7" s="756"/>
      <c r="AI7" s="756"/>
      <c r="AJ7" s="757"/>
      <c r="AK7" s="758">
        <v>1164</v>
      </c>
      <c r="AL7" s="759"/>
      <c r="AM7" s="759"/>
      <c r="AN7" s="759"/>
      <c r="AO7" s="759"/>
      <c r="AP7" s="759">
        <v>112888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599</v>
      </c>
      <c r="BT7" s="747"/>
      <c r="BU7" s="747"/>
      <c r="BV7" s="747"/>
      <c r="BW7" s="747"/>
      <c r="BX7" s="747"/>
      <c r="BY7" s="747"/>
      <c r="BZ7" s="747"/>
      <c r="CA7" s="747"/>
      <c r="CB7" s="747"/>
      <c r="CC7" s="747"/>
      <c r="CD7" s="747"/>
      <c r="CE7" s="747"/>
      <c r="CF7" s="747"/>
      <c r="CG7" s="762"/>
      <c r="CH7" s="743">
        <v>-22</v>
      </c>
      <c r="CI7" s="744"/>
      <c r="CJ7" s="744"/>
      <c r="CK7" s="744"/>
      <c r="CL7" s="745"/>
      <c r="CM7" s="743">
        <v>244</v>
      </c>
      <c r="CN7" s="744"/>
      <c r="CO7" s="744"/>
      <c r="CP7" s="744"/>
      <c r="CQ7" s="745"/>
      <c r="CR7" s="743">
        <v>100</v>
      </c>
      <c r="CS7" s="744"/>
      <c r="CT7" s="744"/>
      <c r="CU7" s="744"/>
      <c r="CV7" s="745"/>
      <c r="CW7" s="743" t="s">
        <v>598</v>
      </c>
      <c r="CX7" s="744"/>
      <c r="CY7" s="744"/>
      <c r="CZ7" s="744"/>
      <c r="DA7" s="745"/>
      <c r="DB7" s="743" t="s">
        <v>598</v>
      </c>
      <c r="DC7" s="744"/>
      <c r="DD7" s="744"/>
      <c r="DE7" s="744"/>
      <c r="DF7" s="745"/>
      <c r="DG7" s="743" t="s">
        <v>598</v>
      </c>
      <c r="DH7" s="744"/>
      <c r="DI7" s="744"/>
      <c r="DJ7" s="744"/>
      <c r="DK7" s="745"/>
      <c r="DL7" s="743" t="s">
        <v>598</v>
      </c>
      <c r="DM7" s="744"/>
      <c r="DN7" s="744"/>
      <c r="DO7" s="744"/>
      <c r="DP7" s="745"/>
      <c r="DQ7" s="743" t="s">
        <v>598</v>
      </c>
      <c r="DR7" s="744"/>
      <c r="DS7" s="744"/>
      <c r="DT7" s="744"/>
      <c r="DU7" s="745"/>
      <c r="DV7" s="746"/>
      <c r="DW7" s="747"/>
      <c r="DX7" s="747"/>
      <c r="DY7" s="747"/>
      <c r="DZ7" s="748"/>
      <c r="EA7" s="234"/>
    </row>
    <row r="8" spans="1:131" s="235" customFormat="1" ht="26.25" customHeight="1" x14ac:dyDescent="0.15">
      <c r="A8" s="238">
        <v>2</v>
      </c>
      <c r="B8" s="780" t="s">
        <v>390</v>
      </c>
      <c r="C8" s="781"/>
      <c r="D8" s="781"/>
      <c r="E8" s="781"/>
      <c r="F8" s="781"/>
      <c r="G8" s="781"/>
      <c r="H8" s="781"/>
      <c r="I8" s="781"/>
      <c r="J8" s="781"/>
      <c r="K8" s="781"/>
      <c r="L8" s="781"/>
      <c r="M8" s="781"/>
      <c r="N8" s="781"/>
      <c r="O8" s="781"/>
      <c r="P8" s="782"/>
      <c r="Q8" s="783">
        <v>505</v>
      </c>
      <c r="R8" s="784"/>
      <c r="S8" s="784"/>
      <c r="T8" s="784"/>
      <c r="U8" s="784"/>
      <c r="V8" s="784">
        <v>505</v>
      </c>
      <c r="W8" s="784"/>
      <c r="X8" s="784"/>
      <c r="Y8" s="784"/>
      <c r="Z8" s="784"/>
      <c r="AA8" s="784" t="s">
        <v>598</v>
      </c>
      <c r="AB8" s="784"/>
      <c r="AC8" s="784"/>
      <c r="AD8" s="784"/>
      <c r="AE8" s="785"/>
      <c r="AF8" s="786" t="s">
        <v>391</v>
      </c>
      <c r="AG8" s="787"/>
      <c r="AH8" s="787"/>
      <c r="AI8" s="787"/>
      <c r="AJ8" s="788"/>
      <c r="AK8" s="769">
        <v>360</v>
      </c>
      <c r="AL8" s="770"/>
      <c r="AM8" s="770"/>
      <c r="AN8" s="770"/>
      <c r="AO8" s="770"/>
      <c r="AP8" s="770">
        <v>701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600</v>
      </c>
      <c r="BT8" s="774"/>
      <c r="BU8" s="774"/>
      <c r="BV8" s="774"/>
      <c r="BW8" s="774"/>
      <c r="BX8" s="774"/>
      <c r="BY8" s="774"/>
      <c r="BZ8" s="774"/>
      <c r="CA8" s="774"/>
      <c r="CB8" s="774"/>
      <c r="CC8" s="774"/>
      <c r="CD8" s="774"/>
      <c r="CE8" s="774"/>
      <c r="CF8" s="774"/>
      <c r="CG8" s="775"/>
      <c r="CH8" s="776">
        <v>-2</v>
      </c>
      <c r="CI8" s="777"/>
      <c r="CJ8" s="777"/>
      <c r="CK8" s="777"/>
      <c r="CL8" s="778"/>
      <c r="CM8" s="776">
        <v>4980</v>
      </c>
      <c r="CN8" s="777"/>
      <c r="CO8" s="777"/>
      <c r="CP8" s="777"/>
      <c r="CQ8" s="778"/>
      <c r="CR8" s="776">
        <v>4200</v>
      </c>
      <c r="CS8" s="777"/>
      <c r="CT8" s="777"/>
      <c r="CU8" s="777"/>
      <c r="CV8" s="778"/>
      <c r="CW8" s="776" t="s">
        <v>598</v>
      </c>
      <c r="CX8" s="777"/>
      <c r="CY8" s="777"/>
      <c r="CZ8" s="777"/>
      <c r="DA8" s="778"/>
      <c r="DB8" s="776">
        <v>366</v>
      </c>
      <c r="DC8" s="777"/>
      <c r="DD8" s="777"/>
      <c r="DE8" s="777"/>
      <c r="DF8" s="778"/>
      <c r="DG8" s="776" t="s">
        <v>598</v>
      </c>
      <c r="DH8" s="777"/>
      <c r="DI8" s="777"/>
      <c r="DJ8" s="777"/>
      <c r="DK8" s="778"/>
      <c r="DL8" s="776" t="s">
        <v>598</v>
      </c>
      <c r="DM8" s="777"/>
      <c r="DN8" s="777"/>
      <c r="DO8" s="777"/>
      <c r="DP8" s="778"/>
      <c r="DQ8" s="776" t="s">
        <v>598</v>
      </c>
      <c r="DR8" s="777"/>
      <c r="DS8" s="777"/>
      <c r="DT8" s="777"/>
      <c r="DU8" s="778"/>
      <c r="DV8" s="773"/>
      <c r="DW8" s="774"/>
      <c r="DX8" s="774"/>
      <c r="DY8" s="774"/>
      <c r="DZ8" s="779"/>
      <c r="EA8" s="234"/>
    </row>
    <row r="9" spans="1:131" s="235" customFormat="1" ht="26.25" customHeight="1" x14ac:dyDescent="0.15">
      <c r="A9" s="238">
        <v>3</v>
      </c>
      <c r="B9" s="780" t="s">
        <v>392</v>
      </c>
      <c r="C9" s="781"/>
      <c r="D9" s="781"/>
      <c r="E9" s="781"/>
      <c r="F9" s="781"/>
      <c r="G9" s="781"/>
      <c r="H9" s="781"/>
      <c r="I9" s="781"/>
      <c r="J9" s="781"/>
      <c r="K9" s="781"/>
      <c r="L9" s="781"/>
      <c r="M9" s="781"/>
      <c r="N9" s="781"/>
      <c r="O9" s="781"/>
      <c r="P9" s="782"/>
      <c r="Q9" s="783">
        <v>611</v>
      </c>
      <c r="R9" s="784"/>
      <c r="S9" s="784"/>
      <c r="T9" s="784"/>
      <c r="U9" s="784"/>
      <c r="V9" s="784">
        <v>611</v>
      </c>
      <c r="W9" s="784"/>
      <c r="X9" s="784"/>
      <c r="Y9" s="784"/>
      <c r="Z9" s="784"/>
      <c r="AA9" s="784">
        <v>0</v>
      </c>
      <c r="AB9" s="784"/>
      <c r="AC9" s="784"/>
      <c r="AD9" s="784"/>
      <c r="AE9" s="785"/>
      <c r="AF9" s="786" t="s">
        <v>393</v>
      </c>
      <c r="AG9" s="787"/>
      <c r="AH9" s="787"/>
      <c r="AI9" s="787"/>
      <c r="AJ9" s="788"/>
      <c r="AK9" s="769">
        <v>0</v>
      </c>
      <c r="AL9" s="770"/>
      <c r="AM9" s="770"/>
      <c r="AN9" s="770"/>
      <c r="AO9" s="770"/>
      <c r="AP9" s="770">
        <v>895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611</v>
      </c>
      <c r="BS9" s="773" t="s">
        <v>601</v>
      </c>
      <c r="BT9" s="774"/>
      <c r="BU9" s="774"/>
      <c r="BV9" s="774"/>
      <c r="BW9" s="774"/>
      <c r="BX9" s="774"/>
      <c r="BY9" s="774"/>
      <c r="BZ9" s="774"/>
      <c r="CA9" s="774"/>
      <c r="CB9" s="774"/>
      <c r="CC9" s="774"/>
      <c r="CD9" s="774"/>
      <c r="CE9" s="774"/>
      <c r="CF9" s="774"/>
      <c r="CG9" s="775"/>
      <c r="CH9" s="776">
        <v>1542</v>
      </c>
      <c r="CI9" s="777"/>
      <c r="CJ9" s="777"/>
      <c r="CK9" s="777"/>
      <c r="CL9" s="778"/>
      <c r="CM9" s="776">
        <v>6333</v>
      </c>
      <c r="CN9" s="777"/>
      <c r="CO9" s="777"/>
      <c r="CP9" s="777"/>
      <c r="CQ9" s="778"/>
      <c r="CR9" s="776">
        <v>1059</v>
      </c>
      <c r="CS9" s="777"/>
      <c r="CT9" s="777"/>
      <c r="CU9" s="777"/>
      <c r="CV9" s="778"/>
      <c r="CW9" s="776">
        <v>836</v>
      </c>
      <c r="CX9" s="777"/>
      <c r="CY9" s="777"/>
      <c r="CZ9" s="777"/>
      <c r="DA9" s="778"/>
      <c r="DB9" s="776">
        <v>1959</v>
      </c>
      <c r="DC9" s="777"/>
      <c r="DD9" s="777"/>
      <c r="DE9" s="777"/>
      <c r="DF9" s="778"/>
      <c r="DG9" s="776" t="s">
        <v>598</v>
      </c>
      <c r="DH9" s="777"/>
      <c r="DI9" s="777"/>
      <c r="DJ9" s="777"/>
      <c r="DK9" s="778"/>
      <c r="DL9" s="776" t="s">
        <v>598</v>
      </c>
      <c r="DM9" s="777"/>
      <c r="DN9" s="777"/>
      <c r="DO9" s="777"/>
      <c r="DP9" s="778"/>
      <c r="DQ9" s="776" t="s">
        <v>598</v>
      </c>
      <c r="DR9" s="777"/>
      <c r="DS9" s="777"/>
      <c r="DT9" s="777"/>
      <c r="DU9" s="778"/>
      <c r="DV9" s="773"/>
      <c r="DW9" s="774"/>
      <c r="DX9" s="774"/>
      <c r="DY9" s="774"/>
      <c r="DZ9" s="779"/>
      <c r="EA9" s="234"/>
    </row>
    <row r="10" spans="1:131" s="235" customFormat="1" ht="26.25" customHeight="1" x14ac:dyDescent="0.15">
      <c r="A10" s="238">
        <v>4</v>
      </c>
      <c r="B10" s="780" t="s">
        <v>394</v>
      </c>
      <c r="C10" s="781"/>
      <c r="D10" s="781"/>
      <c r="E10" s="781"/>
      <c r="F10" s="781"/>
      <c r="G10" s="781"/>
      <c r="H10" s="781"/>
      <c r="I10" s="781"/>
      <c r="J10" s="781"/>
      <c r="K10" s="781"/>
      <c r="L10" s="781"/>
      <c r="M10" s="781"/>
      <c r="N10" s="781"/>
      <c r="O10" s="781"/>
      <c r="P10" s="782"/>
      <c r="Q10" s="783">
        <v>394</v>
      </c>
      <c r="R10" s="784"/>
      <c r="S10" s="784"/>
      <c r="T10" s="784"/>
      <c r="U10" s="784"/>
      <c r="V10" s="784">
        <v>65</v>
      </c>
      <c r="W10" s="784"/>
      <c r="X10" s="784"/>
      <c r="Y10" s="784"/>
      <c r="Z10" s="784"/>
      <c r="AA10" s="784">
        <v>329</v>
      </c>
      <c r="AB10" s="784"/>
      <c r="AC10" s="784"/>
      <c r="AD10" s="784"/>
      <c r="AE10" s="785"/>
      <c r="AF10" s="786">
        <v>329</v>
      </c>
      <c r="AG10" s="787"/>
      <c r="AH10" s="787"/>
      <c r="AI10" s="787"/>
      <c r="AJ10" s="788"/>
      <c r="AK10" s="769" t="s">
        <v>598</v>
      </c>
      <c r="AL10" s="770"/>
      <c r="AM10" s="770"/>
      <c r="AN10" s="770"/>
      <c r="AO10" s="770"/>
      <c r="AP10" s="770" t="s">
        <v>598</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602</v>
      </c>
      <c r="BT10" s="774"/>
      <c r="BU10" s="774"/>
      <c r="BV10" s="774"/>
      <c r="BW10" s="774"/>
      <c r="BX10" s="774"/>
      <c r="BY10" s="774"/>
      <c r="BZ10" s="774"/>
      <c r="CA10" s="774"/>
      <c r="CB10" s="774"/>
      <c r="CC10" s="774"/>
      <c r="CD10" s="774"/>
      <c r="CE10" s="774"/>
      <c r="CF10" s="774"/>
      <c r="CG10" s="775"/>
      <c r="CH10" s="776">
        <v>0</v>
      </c>
      <c r="CI10" s="777"/>
      <c r="CJ10" s="777"/>
      <c r="CK10" s="777"/>
      <c r="CL10" s="778"/>
      <c r="CM10" s="776">
        <v>580</v>
      </c>
      <c r="CN10" s="777"/>
      <c r="CO10" s="777"/>
      <c r="CP10" s="777"/>
      <c r="CQ10" s="778"/>
      <c r="CR10" s="776">
        <v>10</v>
      </c>
      <c r="CS10" s="777"/>
      <c r="CT10" s="777"/>
      <c r="CU10" s="777"/>
      <c r="CV10" s="778"/>
      <c r="CW10" s="776">
        <v>103</v>
      </c>
      <c r="CX10" s="777"/>
      <c r="CY10" s="777"/>
      <c r="CZ10" s="777"/>
      <c r="DA10" s="778"/>
      <c r="DB10" s="776" t="s">
        <v>598</v>
      </c>
      <c r="DC10" s="777"/>
      <c r="DD10" s="777"/>
      <c r="DE10" s="777"/>
      <c r="DF10" s="778"/>
      <c r="DG10" s="776" t="s">
        <v>598</v>
      </c>
      <c r="DH10" s="777"/>
      <c r="DI10" s="777"/>
      <c r="DJ10" s="777"/>
      <c r="DK10" s="778"/>
      <c r="DL10" s="776" t="s">
        <v>598</v>
      </c>
      <c r="DM10" s="777"/>
      <c r="DN10" s="777"/>
      <c r="DO10" s="777"/>
      <c r="DP10" s="778"/>
      <c r="DQ10" s="776" t="s">
        <v>598</v>
      </c>
      <c r="DR10" s="777"/>
      <c r="DS10" s="777"/>
      <c r="DT10" s="777"/>
      <c r="DU10" s="778"/>
      <c r="DV10" s="773"/>
      <c r="DW10" s="774"/>
      <c r="DX10" s="774"/>
      <c r="DY10" s="774"/>
      <c r="DZ10" s="779"/>
      <c r="EA10" s="234"/>
    </row>
    <row r="11" spans="1:131" s="235" customFormat="1" ht="26.25" customHeight="1" x14ac:dyDescent="0.15">
      <c r="A11" s="238">
        <v>5</v>
      </c>
      <c r="B11" s="780" t="s">
        <v>395</v>
      </c>
      <c r="C11" s="781"/>
      <c r="D11" s="781"/>
      <c r="E11" s="781"/>
      <c r="F11" s="781"/>
      <c r="G11" s="781"/>
      <c r="H11" s="781"/>
      <c r="I11" s="781"/>
      <c r="J11" s="781"/>
      <c r="K11" s="781"/>
      <c r="L11" s="781"/>
      <c r="M11" s="781"/>
      <c r="N11" s="781"/>
      <c r="O11" s="781"/>
      <c r="P11" s="782"/>
      <c r="Q11" s="783">
        <v>23</v>
      </c>
      <c r="R11" s="784"/>
      <c r="S11" s="784"/>
      <c r="T11" s="784"/>
      <c r="U11" s="784"/>
      <c r="V11" s="784">
        <v>26</v>
      </c>
      <c r="W11" s="784"/>
      <c r="X11" s="784"/>
      <c r="Y11" s="784"/>
      <c r="Z11" s="784"/>
      <c r="AA11" s="784">
        <v>-3</v>
      </c>
      <c r="AB11" s="784"/>
      <c r="AC11" s="784"/>
      <c r="AD11" s="784"/>
      <c r="AE11" s="785"/>
      <c r="AF11" s="786">
        <v>-3</v>
      </c>
      <c r="AG11" s="787"/>
      <c r="AH11" s="787"/>
      <c r="AI11" s="787"/>
      <c r="AJ11" s="788"/>
      <c r="AK11" s="769" t="s">
        <v>598</v>
      </c>
      <c r="AL11" s="770"/>
      <c r="AM11" s="770"/>
      <c r="AN11" s="770"/>
      <c r="AO11" s="770"/>
      <c r="AP11" s="770" t="s">
        <v>598</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t="s">
        <v>396</v>
      </c>
      <c r="C12" s="781"/>
      <c r="D12" s="781"/>
      <c r="E12" s="781"/>
      <c r="F12" s="781"/>
      <c r="G12" s="781"/>
      <c r="H12" s="781"/>
      <c r="I12" s="781"/>
      <c r="J12" s="781"/>
      <c r="K12" s="781"/>
      <c r="L12" s="781"/>
      <c r="M12" s="781"/>
      <c r="N12" s="781"/>
      <c r="O12" s="781"/>
      <c r="P12" s="782"/>
      <c r="Q12" s="783">
        <v>715</v>
      </c>
      <c r="R12" s="784"/>
      <c r="S12" s="784"/>
      <c r="T12" s="784"/>
      <c r="U12" s="784"/>
      <c r="V12" s="784">
        <v>715</v>
      </c>
      <c r="W12" s="784"/>
      <c r="X12" s="784"/>
      <c r="Y12" s="784"/>
      <c r="Z12" s="784"/>
      <c r="AA12" s="784" t="s">
        <v>598</v>
      </c>
      <c r="AB12" s="784"/>
      <c r="AC12" s="784"/>
      <c r="AD12" s="784"/>
      <c r="AE12" s="785"/>
      <c r="AF12" s="786" t="s">
        <v>183</v>
      </c>
      <c r="AG12" s="787"/>
      <c r="AH12" s="787"/>
      <c r="AI12" s="787"/>
      <c r="AJ12" s="788"/>
      <c r="AK12" s="769" t="s">
        <v>598</v>
      </c>
      <c r="AL12" s="770"/>
      <c r="AM12" s="770"/>
      <c r="AN12" s="770"/>
      <c r="AO12" s="770"/>
      <c r="AP12" s="770">
        <v>1959</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t="s">
        <v>397</v>
      </c>
      <c r="C13" s="781"/>
      <c r="D13" s="781"/>
      <c r="E13" s="781"/>
      <c r="F13" s="781"/>
      <c r="G13" s="781"/>
      <c r="H13" s="781"/>
      <c r="I13" s="781"/>
      <c r="J13" s="781"/>
      <c r="K13" s="781"/>
      <c r="L13" s="781"/>
      <c r="M13" s="781"/>
      <c r="N13" s="781"/>
      <c r="O13" s="781"/>
      <c r="P13" s="782"/>
      <c r="Q13" s="783">
        <v>32</v>
      </c>
      <c r="R13" s="784"/>
      <c r="S13" s="784"/>
      <c r="T13" s="784"/>
      <c r="U13" s="784"/>
      <c r="V13" s="784">
        <v>18</v>
      </c>
      <c r="W13" s="784"/>
      <c r="X13" s="784"/>
      <c r="Y13" s="784"/>
      <c r="Z13" s="784"/>
      <c r="AA13" s="784">
        <v>14</v>
      </c>
      <c r="AB13" s="784"/>
      <c r="AC13" s="784"/>
      <c r="AD13" s="784"/>
      <c r="AE13" s="785"/>
      <c r="AF13" s="786" t="s">
        <v>398</v>
      </c>
      <c r="AG13" s="787"/>
      <c r="AH13" s="787"/>
      <c r="AI13" s="787"/>
      <c r="AJ13" s="788"/>
      <c r="AK13" s="769">
        <v>0</v>
      </c>
      <c r="AL13" s="770"/>
      <c r="AM13" s="770"/>
      <c r="AN13" s="770"/>
      <c r="AO13" s="770"/>
      <c r="AP13" s="770">
        <v>27</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400</v>
      </c>
      <c r="B23" s="789" t="s">
        <v>401</v>
      </c>
      <c r="C23" s="790"/>
      <c r="D23" s="790"/>
      <c r="E23" s="790"/>
      <c r="F23" s="790"/>
      <c r="G23" s="790"/>
      <c r="H23" s="790"/>
      <c r="I23" s="790"/>
      <c r="J23" s="790"/>
      <c r="K23" s="790"/>
      <c r="L23" s="790"/>
      <c r="M23" s="790"/>
      <c r="N23" s="790"/>
      <c r="O23" s="790"/>
      <c r="P23" s="791"/>
      <c r="Q23" s="792">
        <v>128662</v>
      </c>
      <c r="R23" s="793"/>
      <c r="S23" s="793"/>
      <c r="T23" s="793"/>
      <c r="U23" s="793"/>
      <c r="V23" s="793">
        <v>127360</v>
      </c>
      <c r="W23" s="793"/>
      <c r="X23" s="793"/>
      <c r="Y23" s="793"/>
      <c r="Z23" s="793"/>
      <c r="AA23" s="793">
        <v>1302</v>
      </c>
      <c r="AB23" s="793"/>
      <c r="AC23" s="793"/>
      <c r="AD23" s="793"/>
      <c r="AE23" s="794"/>
      <c r="AF23" s="795">
        <v>1042</v>
      </c>
      <c r="AG23" s="793"/>
      <c r="AH23" s="793"/>
      <c r="AI23" s="793"/>
      <c r="AJ23" s="796"/>
      <c r="AK23" s="797"/>
      <c r="AL23" s="798"/>
      <c r="AM23" s="798"/>
      <c r="AN23" s="798"/>
      <c r="AO23" s="798"/>
      <c r="AP23" s="793">
        <v>116470</v>
      </c>
      <c r="AQ23" s="793"/>
      <c r="AR23" s="793"/>
      <c r="AS23" s="793"/>
      <c r="AT23" s="793"/>
      <c r="AU23" s="809"/>
      <c r="AV23" s="809"/>
      <c r="AW23" s="809"/>
      <c r="AX23" s="809"/>
      <c r="AY23" s="810"/>
      <c r="AZ23" s="811" t="s">
        <v>402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405</v>
      </c>
      <c r="R26" s="734"/>
      <c r="S26" s="734"/>
      <c r="T26" s="734"/>
      <c r="U26" s="735"/>
      <c r="V26" s="733" t="s">
        <v>406</v>
      </c>
      <c r="W26" s="734"/>
      <c r="X26" s="734"/>
      <c r="Y26" s="734"/>
      <c r="Z26" s="735"/>
      <c r="AA26" s="733" t="s">
        <v>407</v>
      </c>
      <c r="AB26" s="734"/>
      <c r="AC26" s="734"/>
      <c r="AD26" s="734"/>
      <c r="AE26" s="734"/>
      <c r="AF26" s="814" t="s">
        <v>408</v>
      </c>
      <c r="AG26" s="815"/>
      <c r="AH26" s="815"/>
      <c r="AI26" s="815"/>
      <c r="AJ26" s="816"/>
      <c r="AK26" s="734" t="s">
        <v>409</v>
      </c>
      <c r="AL26" s="734"/>
      <c r="AM26" s="734"/>
      <c r="AN26" s="734"/>
      <c r="AO26" s="735"/>
      <c r="AP26" s="733" t="s">
        <v>410</v>
      </c>
      <c r="AQ26" s="734"/>
      <c r="AR26" s="734"/>
      <c r="AS26" s="734"/>
      <c r="AT26" s="735"/>
      <c r="AU26" s="733" t="s">
        <v>411</v>
      </c>
      <c r="AV26" s="734"/>
      <c r="AW26" s="734"/>
      <c r="AX26" s="734"/>
      <c r="AY26" s="735"/>
      <c r="AZ26" s="733" t="s">
        <v>412</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413</v>
      </c>
      <c r="C28" s="750"/>
      <c r="D28" s="750"/>
      <c r="E28" s="750"/>
      <c r="F28" s="750"/>
      <c r="G28" s="750"/>
      <c r="H28" s="750"/>
      <c r="I28" s="750"/>
      <c r="J28" s="750"/>
      <c r="K28" s="750"/>
      <c r="L28" s="750"/>
      <c r="M28" s="750"/>
      <c r="N28" s="750"/>
      <c r="O28" s="750"/>
      <c r="P28" s="751"/>
      <c r="Q28" s="822">
        <v>29068</v>
      </c>
      <c r="R28" s="823"/>
      <c r="S28" s="823"/>
      <c r="T28" s="823"/>
      <c r="U28" s="823"/>
      <c r="V28" s="823">
        <v>29046</v>
      </c>
      <c r="W28" s="823"/>
      <c r="X28" s="823"/>
      <c r="Y28" s="823"/>
      <c r="Z28" s="823"/>
      <c r="AA28" s="823">
        <v>22</v>
      </c>
      <c r="AB28" s="823"/>
      <c r="AC28" s="823"/>
      <c r="AD28" s="823"/>
      <c r="AE28" s="824"/>
      <c r="AF28" s="825">
        <v>22</v>
      </c>
      <c r="AG28" s="823"/>
      <c r="AH28" s="823"/>
      <c r="AI28" s="823"/>
      <c r="AJ28" s="826"/>
      <c r="AK28" s="827">
        <v>3153</v>
      </c>
      <c r="AL28" s="828"/>
      <c r="AM28" s="828"/>
      <c r="AN28" s="828"/>
      <c r="AO28" s="828"/>
      <c r="AP28" s="828" t="s">
        <v>598</v>
      </c>
      <c r="AQ28" s="828"/>
      <c r="AR28" s="828"/>
      <c r="AS28" s="828"/>
      <c r="AT28" s="828"/>
      <c r="AU28" s="828" t="s">
        <v>598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414</v>
      </c>
      <c r="C29" s="781"/>
      <c r="D29" s="781"/>
      <c r="E29" s="781"/>
      <c r="F29" s="781"/>
      <c r="G29" s="781"/>
      <c r="H29" s="781"/>
      <c r="I29" s="781"/>
      <c r="J29" s="781"/>
      <c r="K29" s="781"/>
      <c r="L29" s="781"/>
      <c r="M29" s="781"/>
      <c r="N29" s="781"/>
      <c r="O29" s="781"/>
      <c r="P29" s="782"/>
      <c r="Q29" s="783">
        <v>24528</v>
      </c>
      <c r="R29" s="784"/>
      <c r="S29" s="784"/>
      <c r="T29" s="784"/>
      <c r="U29" s="784"/>
      <c r="V29" s="784">
        <v>24188</v>
      </c>
      <c r="W29" s="784"/>
      <c r="X29" s="784"/>
      <c r="Y29" s="784"/>
      <c r="Z29" s="784"/>
      <c r="AA29" s="784">
        <v>340</v>
      </c>
      <c r="AB29" s="784"/>
      <c r="AC29" s="784"/>
      <c r="AD29" s="784"/>
      <c r="AE29" s="785"/>
      <c r="AF29" s="786">
        <v>340</v>
      </c>
      <c r="AG29" s="787"/>
      <c r="AH29" s="787"/>
      <c r="AI29" s="787"/>
      <c r="AJ29" s="788"/>
      <c r="AK29" s="834">
        <v>3895</v>
      </c>
      <c r="AL29" s="830"/>
      <c r="AM29" s="830"/>
      <c r="AN29" s="830"/>
      <c r="AO29" s="830"/>
      <c r="AP29" s="830" t="s">
        <v>598</v>
      </c>
      <c r="AQ29" s="830"/>
      <c r="AR29" s="830"/>
      <c r="AS29" s="830"/>
      <c r="AT29" s="830"/>
      <c r="AU29" s="830" t="s">
        <v>598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415</v>
      </c>
      <c r="C30" s="781"/>
      <c r="D30" s="781"/>
      <c r="E30" s="781"/>
      <c r="F30" s="781"/>
      <c r="G30" s="781"/>
      <c r="H30" s="781"/>
      <c r="I30" s="781"/>
      <c r="J30" s="781"/>
      <c r="K30" s="781"/>
      <c r="L30" s="781"/>
      <c r="M30" s="781"/>
      <c r="N30" s="781"/>
      <c r="O30" s="781"/>
      <c r="P30" s="782"/>
      <c r="Q30" s="783">
        <v>4447</v>
      </c>
      <c r="R30" s="784"/>
      <c r="S30" s="784"/>
      <c r="T30" s="784"/>
      <c r="U30" s="784"/>
      <c r="V30" s="784">
        <v>4436</v>
      </c>
      <c r="W30" s="784"/>
      <c r="X30" s="784"/>
      <c r="Y30" s="784"/>
      <c r="Z30" s="784"/>
      <c r="AA30" s="784">
        <v>11</v>
      </c>
      <c r="AB30" s="784"/>
      <c r="AC30" s="784"/>
      <c r="AD30" s="784"/>
      <c r="AE30" s="785"/>
      <c r="AF30" s="786">
        <v>11</v>
      </c>
      <c r="AG30" s="787"/>
      <c r="AH30" s="787"/>
      <c r="AI30" s="787"/>
      <c r="AJ30" s="788"/>
      <c r="AK30" s="834">
        <v>837</v>
      </c>
      <c r="AL30" s="830"/>
      <c r="AM30" s="830"/>
      <c r="AN30" s="830"/>
      <c r="AO30" s="830"/>
      <c r="AP30" s="830" t="s">
        <v>598</v>
      </c>
      <c r="AQ30" s="830"/>
      <c r="AR30" s="830"/>
      <c r="AS30" s="830"/>
      <c r="AT30" s="830"/>
      <c r="AU30" s="830" t="s">
        <v>598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416</v>
      </c>
      <c r="C31" s="781"/>
      <c r="D31" s="781"/>
      <c r="E31" s="781"/>
      <c r="F31" s="781"/>
      <c r="G31" s="781"/>
      <c r="H31" s="781"/>
      <c r="I31" s="781"/>
      <c r="J31" s="781"/>
      <c r="K31" s="781"/>
      <c r="L31" s="781"/>
      <c r="M31" s="781"/>
      <c r="N31" s="781"/>
      <c r="O31" s="781"/>
      <c r="P31" s="782"/>
      <c r="Q31" s="783">
        <v>5881</v>
      </c>
      <c r="R31" s="784"/>
      <c r="S31" s="784"/>
      <c r="T31" s="784"/>
      <c r="U31" s="784"/>
      <c r="V31" s="784">
        <v>5418</v>
      </c>
      <c r="W31" s="784"/>
      <c r="X31" s="784"/>
      <c r="Y31" s="784"/>
      <c r="Z31" s="784"/>
      <c r="AA31" s="784">
        <v>463</v>
      </c>
      <c r="AB31" s="784"/>
      <c r="AC31" s="784"/>
      <c r="AD31" s="784"/>
      <c r="AE31" s="785"/>
      <c r="AF31" s="786">
        <v>4500</v>
      </c>
      <c r="AG31" s="787"/>
      <c r="AH31" s="787"/>
      <c r="AI31" s="787"/>
      <c r="AJ31" s="788"/>
      <c r="AK31" s="834">
        <v>102</v>
      </c>
      <c r="AL31" s="830"/>
      <c r="AM31" s="830"/>
      <c r="AN31" s="830"/>
      <c r="AO31" s="830"/>
      <c r="AP31" s="830">
        <v>6689</v>
      </c>
      <c r="AQ31" s="830"/>
      <c r="AR31" s="830"/>
      <c r="AS31" s="830"/>
      <c r="AT31" s="830"/>
      <c r="AU31" s="830">
        <v>60</v>
      </c>
      <c r="AV31" s="830"/>
      <c r="AW31" s="830"/>
      <c r="AX31" s="830"/>
      <c r="AY31" s="830"/>
      <c r="AZ31" s="831" t="s">
        <v>598</v>
      </c>
      <c r="BA31" s="831"/>
      <c r="BB31" s="831"/>
      <c r="BC31" s="831"/>
      <c r="BD31" s="831"/>
      <c r="BE31" s="832" t="s">
        <v>417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418</v>
      </c>
      <c r="C32" s="781"/>
      <c r="D32" s="781"/>
      <c r="E32" s="781"/>
      <c r="F32" s="781"/>
      <c r="G32" s="781"/>
      <c r="H32" s="781"/>
      <c r="I32" s="781"/>
      <c r="J32" s="781"/>
      <c r="K32" s="781"/>
      <c r="L32" s="781"/>
      <c r="M32" s="781"/>
      <c r="N32" s="781"/>
      <c r="O32" s="781"/>
      <c r="P32" s="782"/>
      <c r="Q32" s="783">
        <v>8444</v>
      </c>
      <c r="R32" s="784"/>
      <c r="S32" s="784"/>
      <c r="T32" s="784"/>
      <c r="U32" s="784"/>
      <c r="V32" s="784">
        <v>7671</v>
      </c>
      <c r="W32" s="784"/>
      <c r="X32" s="784"/>
      <c r="Y32" s="784"/>
      <c r="Z32" s="784"/>
      <c r="AA32" s="784">
        <v>773</v>
      </c>
      <c r="AB32" s="784"/>
      <c r="AC32" s="784"/>
      <c r="AD32" s="784"/>
      <c r="AE32" s="785"/>
      <c r="AF32" s="786">
        <v>3685</v>
      </c>
      <c r="AG32" s="787"/>
      <c r="AH32" s="787"/>
      <c r="AI32" s="787"/>
      <c r="AJ32" s="788"/>
      <c r="AK32" s="834">
        <v>2422</v>
      </c>
      <c r="AL32" s="830"/>
      <c r="AM32" s="830"/>
      <c r="AN32" s="830"/>
      <c r="AO32" s="830"/>
      <c r="AP32" s="830">
        <v>34515</v>
      </c>
      <c r="AQ32" s="830"/>
      <c r="AR32" s="830"/>
      <c r="AS32" s="830"/>
      <c r="AT32" s="830"/>
      <c r="AU32" s="830">
        <v>13978</v>
      </c>
      <c r="AV32" s="830"/>
      <c r="AW32" s="830"/>
      <c r="AX32" s="830"/>
      <c r="AY32" s="830"/>
      <c r="AZ32" s="831" t="s">
        <v>598</v>
      </c>
      <c r="BA32" s="831"/>
      <c r="BB32" s="831"/>
      <c r="BC32" s="831"/>
      <c r="BD32" s="831"/>
      <c r="BE32" s="832" t="s">
        <v>417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419</v>
      </c>
      <c r="C33" s="781"/>
      <c r="D33" s="781"/>
      <c r="E33" s="781"/>
      <c r="F33" s="781"/>
      <c r="G33" s="781"/>
      <c r="H33" s="781"/>
      <c r="I33" s="781"/>
      <c r="J33" s="781"/>
      <c r="K33" s="781"/>
      <c r="L33" s="781"/>
      <c r="M33" s="781"/>
      <c r="N33" s="781"/>
      <c r="O33" s="781"/>
      <c r="P33" s="782"/>
      <c r="Q33" s="783">
        <v>39</v>
      </c>
      <c r="R33" s="784"/>
      <c r="S33" s="784"/>
      <c r="T33" s="784"/>
      <c r="U33" s="784"/>
      <c r="V33" s="784">
        <v>39</v>
      </c>
      <c r="W33" s="784"/>
      <c r="X33" s="784"/>
      <c r="Y33" s="784"/>
      <c r="Z33" s="784"/>
      <c r="AA33" s="784" t="s">
        <v>598</v>
      </c>
      <c r="AB33" s="784"/>
      <c r="AC33" s="784"/>
      <c r="AD33" s="784"/>
      <c r="AE33" s="785"/>
      <c r="AF33" s="786" t="s">
        <v>420</v>
      </c>
      <c r="AG33" s="787"/>
      <c r="AH33" s="787"/>
      <c r="AI33" s="787"/>
      <c r="AJ33" s="788"/>
      <c r="AK33" s="834">
        <v>17</v>
      </c>
      <c r="AL33" s="830"/>
      <c r="AM33" s="830"/>
      <c r="AN33" s="830"/>
      <c r="AO33" s="830"/>
      <c r="AP33" s="830">
        <v>278</v>
      </c>
      <c r="AQ33" s="830"/>
      <c r="AR33" s="830"/>
      <c r="AS33" s="830"/>
      <c r="AT33" s="830"/>
      <c r="AU33" s="830">
        <v>126</v>
      </c>
      <c r="AV33" s="830"/>
      <c r="AW33" s="830"/>
      <c r="AX33" s="830"/>
      <c r="AY33" s="830"/>
      <c r="AZ33" s="831" t="s">
        <v>598</v>
      </c>
      <c r="BA33" s="831"/>
      <c r="BB33" s="831"/>
      <c r="BC33" s="831"/>
      <c r="BD33" s="831"/>
      <c r="BE33" s="832" t="s">
        <v>421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400</v>
      </c>
      <c r="B63" s="789" t="s">
        <v>423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8558</v>
      </c>
      <c r="AG63" s="844"/>
      <c r="AH63" s="844"/>
      <c r="AI63" s="844"/>
      <c r="AJ63" s="845"/>
      <c r="AK63" s="846"/>
      <c r="AL63" s="841"/>
      <c r="AM63" s="841"/>
      <c r="AN63" s="841"/>
      <c r="AO63" s="841"/>
      <c r="AP63" s="844">
        <v>41482</v>
      </c>
      <c r="AQ63" s="844"/>
      <c r="AR63" s="844"/>
      <c r="AS63" s="844"/>
      <c r="AT63" s="844"/>
      <c r="AU63" s="844">
        <v>14165</v>
      </c>
      <c r="AV63" s="844"/>
      <c r="AW63" s="844"/>
      <c r="AX63" s="844"/>
      <c r="AY63" s="844"/>
      <c r="AZ63" s="848"/>
      <c r="BA63" s="848"/>
      <c r="BB63" s="848"/>
      <c r="BC63" s="848"/>
      <c r="BD63" s="848"/>
      <c r="BE63" s="849"/>
      <c r="BF63" s="849"/>
      <c r="BG63" s="849"/>
      <c r="BH63" s="849"/>
      <c r="BI63" s="850"/>
      <c r="BJ63" s="851" t="s">
        <v>424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426</v>
      </c>
      <c r="B66" s="728"/>
      <c r="C66" s="728"/>
      <c r="D66" s="728"/>
      <c r="E66" s="728"/>
      <c r="F66" s="728"/>
      <c r="G66" s="728"/>
      <c r="H66" s="728"/>
      <c r="I66" s="728"/>
      <c r="J66" s="728"/>
      <c r="K66" s="728"/>
      <c r="L66" s="728"/>
      <c r="M66" s="728"/>
      <c r="N66" s="728"/>
      <c r="O66" s="728"/>
      <c r="P66" s="729"/>
      <c r="Q66" s="733" t="s">
        <v>427</v>
      </c>
      <c r="R66" s="734"/>
      <c r="S66" s="734"/>
      <c r="T66" s="734"/>
      <c r="U66" s="735"/>
      <c r="V66" s="733" t="s">
        <v>428</v>
      </c>
      <c r="W66" s="734"/>
      <c r="X66" s="734"/>
      <c r="Y66" s="734"/>
      <c r="Z66" s="735"/>
      <c r="AA66" s="733" t="s">
        <v>429</v>
      </c>
      <c r="AB66" s="734"/>
      <c r="AC66" s="734"/>
      <c r="AD66" s="734"/>
      <c r="AE66" s="735"/>
      <c r="AF66" s="854" t="s">
        <v>430</v>
      </c>
      <c r="AG66" s="815"/>
      <c r="AH66" s="815"/>
      <c r="AI66" s="815"/>
      <c r="AJ66" s="855"/>
      <c r="AK66" s="733" t="s">
        <v>431</v>
      </c>
      <c r="AL66" s="728"/>
      <c r="AM66" s="728"/>
      <c r="AN66" s="728"/>
      <c r="AO66" s="729"/>
      <c r="AP66" s="733" t="s">
        <v>432</v>
      </c>
      <c r="AQ66" s="734"/>
      <c r="AR66" s="734"/>
      <c r="AS66" s="734"/>
      <c r="AT66" s="735"/>
      <c r="AU66" s="733" t="s">
        <v>433</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608</v>
      </c>
      <c r="C68" s="870"/>
      <c r="D68" s="870"/>
      <c r="E68" s="870"/>
      <c r="F68" s="870"/>
      <c r="G68" s="870"/>
      <c r="H68" s="870"/>
      <c r="I68" s="870"/>
      <c r="J68" s="870"/>
      <c r="K68" s="870"/>
      <c r="L68" s="870"/>
      <c r="M68" s="870"/>
      <c r="N68" s="870"/>
      <c r="O68" s="870"/>
      <c r="P68" s="871"/>
      <c r="Q68" s="872">
        <v>561</v>
      </c>
      <c r="R68" s="866"/>
      <c r="S68" s="866"/>
      <c r="T68" s="866"/>
      <c r="U68" s="866"/>
      <c r="V68" s="866">
        <v>328</v>
      </c>
      <c r="W68" s="866"/>
      <c r="X68" s="866"/>
      <c r="Y68" s="866"/>
      <c r="Z68" s="866"/>
      <c r="AA68" s="866">
        <v>232</v>
      </c>
      <c r="AB68" s="866"/>
      <c r="AC68" s="866"/>
      <c r="AD68" s="866"/>
      <c r="AE68" s="866"/>
      <c r="AF68" s="866">
        <v>23</v>
      </c>
      <c r="AG68" s="866"/>
      <c r="AH68" s="866"/>
      <c r="AI68" s="866"/>
      <c r="AJ68" s="866"/>
      <c r="AK68" s="866">
        <v>0</v>
      </c>
      <c r="AL68" s="866"/>
      <c r="AM68" s="866"/>
      <c r="AN68" s="866"/>
      <c r="AO68" s="866"/>
      <c r="AP68" s="866" t="s">
        <v>610</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609</v>
      </c>
      <c r="C69" s="874"/>
      <c r="D69" s="874"/>
      <c r="E69" s="874"/>
      <c r="F69" s="874"/>
      <c r="G69" s="874"/>
      <c r="H69" s="874"/>
      <c r="I69" s="874"/>
      <c r="J69" s="874"/>
      <c r="K69" s="874"/>
      <c r="L69" s="874"/>
      <c r="M69" s="874"/>
      <c r="N69" s="874"/>
      <c r="O69" s="874"/>
      <c r="P69" s="875"/>
      <c r="Q69" s="876">
        <v>843822</v>
      </c>
      <c r="R69" s="830"/>
      <c r="S69" s="830"/>
      <c r="T69" s="830"/>
      <c r="U69" s="830"/>
      <c r="V69" s="830">
        <v>825694</v>
      </c>
      <c r="W69" s="830"/>
      <c r="X69" s="830"/>
      <c r="Y69" s="830"/>
      <c r="Z69" s="830"/>
      <c r="AA69" s="830">
        <v>18128</v>
      </c>
      <c r="AB69" s="830"/>
      <c r="AC69" s="830"/>
      <c r="AD69" s="830"/>
      <c r="AE69" s="830"/>
      <c r="AF69" s="830">
        <v>18128</v>
      </c>
      <c r="AG69" s="830"/>
      <c r="AH69" s="830"/>
      <c r="AI69" s="830"/>
      <c r="AJ69" s="830"/>
      <c r="AK69" s="830">
        <v>9864</v>
      </c>
      <c r="AL69" s="830"/>
      <c r="AM69" s="830"/>
      <c r="AN69" s="830"/>
      <c r="AO69" s="830"/>
      <c r="AP69" s="830" t="s">
        <v>610</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400</v>
      </c>
      <c r="B88" s="789" t="s">
        <v>434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18151</v>
      </c>
      <c r="AG88" s="844"/>
      <c r="AH88" s="844"/>
      <c r="AI88" s="844"/>
      <c r="AJ88" s="844"/>
      <c r="AK88" s="841"/>
      <c r="AL88" s="841"/>
      <c r="AM88" s="841"/>
      <c r="AN88" s="841"/>
      <c r="AO88" s="841"/>
      <c r="AP88" s="844" t="s">
        <v>610</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435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5369</v>
      </c>
      <c r="CS102" s="852"/>
      <c r="CT102" s="852"/>
      <c r="CU102" s="852"/>
      <c r="CV102" s="891"/>
      <c r="CW102" s="890">
        <v>939</v>
      </c>
      <c r="CX102" s="852"/>
      <c r="CY102" s="852"/>
      <c r="CZ102" s="852"/>
      <c r="DA102" s="891"/>
      <c r="DB102" s="890">
        <v>2325</v>
      </c>
      <c r="DC102" s="852"/>
      <c r="DD102" s="852"/>
      <c r="DE102" s="852"/>
      <c r="DF102" s="891"/>
      <c r="DG102" s="890" t="s">
        <v>598</v>
      </c>
      <c r="DH102" s="852"/>
      <c r="DI102" s="852"/>
      <c r="DJ102" s="852"/>
      <c r="DK102" s="891"/>
      <c r="DL102" s="890" t="s">
        <v>598</v>
      </c>
      <c r="DM102" s="852"/>
      <c r="DN102" s="852"/>
      <c r="DO102" s="852"/>
      <c r="DP102" s="891"/>
      <c r="DQ102" s="890" t="s">
        <v>598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443</v>
      </c>
      <c r="AB109" s="893"/>
      <c r="AC109" s="893"/>
      <c r="AD109" s="893"/>
      <c r="AE109" s="894"/>
      <c r="AF109" s="892" t="s">
        <v>444</v>
      </c>
      <c r="AG109" s="893"/>
      <c r="AH109" s="893"/>
      <c r="AI109" s="893"/>
      <c r="AJ109" s="894"/>
      <c r="AK109" s="892" t="s">
        <v>309</v>
      </c>
      <c r="AL109" s="893"/>
      <c r="AM109" s="893"/>
      <c r="AN109" s="893"/>
      <c r="AO109" s="894"/>
      <c r="AP109" s="892" t="s">
        <v>445</v>
      </c>
      <c r="AQ109" s="893"/>
      <c r="AR109" s="893"/>
      <c r="AS109" s="893"/>
      <c r="AT109" s="895"/>
      <c r="AU109" s="912" t="s">
        <v>442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443</v>
      </c>
      <c r="BR109" s="893"/>
      <c r="BS109" s="893"/>
      <c r="BT109" s="893"/>
      <c r="BU109" s="894"/>
      <c r="BV109" s="892" t="s">
        <v>444</v>
      </c>
      <c r="BW109" s="893"/>
      <c r="BX109" s="893"/>
      <c r="BY109" s="893"/>
      <c r="BZ109" s="894"/>
      <c r="CA109" s="892" t="s">
        <v>309</v>
      </c>
      <c r="CB109" s="893"/>
      <c r="CC109" s="893"/>
      <c r="CD109" s="893"/>
      <c r="CE109" s="894"/>
      <c r="CF109" s="913" t="s">
        <v>445</v>
      </c>
      <c r="CG109" s="913"/>
      <c r="CH109" s="913"/>
      <c r="CI109" s="913"/>
      <c r="CJ109" s="913"/>
      <c r="CK109" s="892" t="s">
        <v>446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443</v>
      </c>
      <c r="DH109" s="893"/>
      <c r="DI109" s="893"/>
      <c r="DJ109" s="893"/>
      <c r="DK109" s="894"/>
      <c r="DL109" s="892" t="s">
        <v>444</v>
      </c>
      <c r="DM109" s="893"/>
      <c r="DN109" s="893"/>
      <c r="DO109" s="893"/>
      <c r="DP109" s="894"/>
      <c r="DQ109" s="892" t="s">
        <v>309</v>
      </c>
      <c r="DR109" s="893"/>
      <c r="DS109" s="893"/>
      <c r="DT109" s="893"/>
      <c r="DU109" s="894"/>
      <c r="DV109" s="892" t="s">
        <v>445</v>
      </c>
      <c r="DW109" s="893"/>
      <c r="DX109" s="893"/>
      <c r="DY109" s="893"/>
      <c r="DZ109" s="895"/>
    </row>
    <row r="110" spans="1:131" s="230" customFormat="1" ht="26.25" customHeight="1" x14ac:dyDescent="0.15">
      <c r="A110" s="896" t="s">
        <v>447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11508153</v>
      </c>
      <c r="AB110" s="900"/>
      <c r="AC110" s="900"/>
      <c r="AD110" s="900"/>
      <c r="AE110" s="901"/>
      <c r="AF110" s="902">
        <v>11668152</v>
      </c>
      <c r="AG110" s="900"/>
      <c r="AH110" s="900"/>
      <c r="AI110" s="900"/>
      <c r="AJ110" s="901"/>
      <c r="AK110" s="902">
        <v>12227621</v>
      </c>
      <c r="AL110" s="900"/>
      <c r="AM110" s="900"/>
      <c r="AN110" s="900"/>
      <c r="AO110" s="901"/>
      <c r="AP110" s="903">
        <v>20.9</v>
      </c>
      <c r="AQ110" s="904"/>
      <c r="AR110" s="904"/>
      <c r="AS110" s="904"/>
      <c r="AT110" s="905"/>
      <c r="AU110" s="906" t="s">
        <v>75</v>
      </c>
      <c r="AV110" s="907"/>
      <c r="AW110" s="907"/>
      <c r="AX110" s="907"/>
      <c r="AY110" s="907"/>
      <c r="AZ110" s="929" t="s">
        <v>448</v>
      </c>
      <c r="BA110" s="897"/>
      <c r="BB110" s="897"/>
      <c r="BC110" s="897"/>
      <c r="BD110" s="897"/>
      <c r="BE110" s="897"/>
      <c r="BF110" s="897"/>
      <c r="BG110" s="897"/>
      <c r="BH110" s="897"/>
      <c r="BI110" s="897"/>
      <c r="BJ110" s="897"/>
      <c r="BK110" s="897"/>
      <c r="BL110" s="897"/>
      <c r="BM110" s="897"/>
      <c r="BN110" s="897"/>
      <c r="BO110" s="897"/>
      <c r="BP110" s="898"/>
      <c r="BQ110" s="930">
        <v>122422788</v>
      </c>
      <c r="BR110" s="931"/>
      <c r="BS110" s="931"/>
      <c r="BT110" s="931"/>
      <c r="BU110" s="931"/>
      <c r="BV110" s="931">
        <v>120152239</v>
      </c>
      <c r="BW110" s="931"/>
      <c r="BX110" s="931"/>
      <c r="BY110" s="931"/>
      <c r="BZ110" s="931"/>
      <c r="CA110" s="931">
        <v>116470279</v>
      </c>
      <c r="CB110" s="931"/>
      <c r="CC110" s="931"/>
      <c r="CD110" s="931"/>
      <c r="CE110" s="931"/>
      <c r="CF110" s="944">
        <v>199.4</v>
      </c>
      <c r="CG110" s="945"/>
      <c r="CH110" s="945"/>
      <c r="CI110" s="945"/>
      <c r="CJ110" s="945"/>
      <c r="CK110" s="946" t="s">
        <v>449</v>
      </c>
      <c r="CL110" s="947"/>
      <c r="CM110" s="929" t="s">
        <v>450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451</v>
      </c>
      <c r="DH110" s="931"/>
      <c r="DI110" s="931"/>
      <c r="DJ110" s="931"/>
      <c r="DK110" s="931"/>
      <c r="DL110" s="931" t="s">
        <v>452</v>
      </c>
      <c r="DM110" s="931"/>
      <c r="DN110" s="931"/>
      <c r="DO110" s="931"/>
      <c r="DP110" s="931"/>
      <c r="DQ110" s="931" t="s">
        <v>453</v>
      </c>
      <c r="DR110" s="931"/>
      <c r="DS110" s="931"/>
      <c r="DT110" s="931"/>
      <c r="DU110" s="931"/>
      <c r="DV110" s="932" t="s">
        <v>452</v>
      </c>
      <c r="DW110" s="932"/>
      <c r="DX110" s="932"/>
      <c r="DY110" s="932"/>
      <c r="DZ110" s="933"/>
    </row>
    <row r="111" spans="1:131" s="230" customFormat="1" ht="26.25" customHeight="1" x14ac:dyDescent="0.15">
      <c r="A111" s="934" t="s">
        <v>454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455</v>
      </c>
      <c r="AB111" s="938"/>
      <c r="AC111" s="938"/>
      <c r="AD111" s="938"/>
      <c r="AE111" s="939"/>
      <c r="AF111" s="940" t="s">
        <v>183</v>
      </c>
      <c r="AG111" s="938"/>
      <c r="AH111" s="938"/>
      <c r="AI111" s="938"/>
      <c r="AJ111" s="939"/>
      <c r="AK111" s="940" t="s">
        <v>183</v>
      </c>
      <c r="AL111" s="938"/>
      <c r="AM111" s="938"/>
      <c r="AN111" s="938"/>
      <c r="AO111" s="939"/>
      <c r="AP111" s="941" t="s">
        <v>183</v>
      </c>
      <c r="AQ111" s="942"/>
      <c r="AR111" s="942"/>
      <c r="AS111" s="942"/>
      <c r="AT111" s="943"/>
      <c r="AU111" s="908"/>
      <c r="AV111" s="909"/>
      <c r="AW111" s="909"/>
      <c r="AX111" s="909"/>
      <c r="AY111" s="909"/>
      <c r="AZ111" s="922" t="s">
        <v>456</v>
      </c>
      <c r="BA111" s="923"/>
      <c r="BB111" s="923"/>
      <c r="BC111" s="923"/>
      <c r="BD111" s="923"/>
      <c r="BE111" s="923"/>
      <c r="BF111" s="923"/>
      <c r="BG111" s="923"/>
      <c r="BH111" s="923"/>
      <c r="BI111" s="923"/>
      <c r="BJ111" s="923"/>
      <c r="BK111" s="923"/>
      <c r="BL111" s="923"/>
      <c r="BM111" s="923"/>
      <c r="BN111" s="923"/>
      <c r="BO111" s="923"/>
      <c r="BP111" s="924"/>
      <c r="BQ111" s="925" t="s">
        <v>452</v>
      </c>
      <c r="BR111" s="926"/>
      <c r="BS111" s="926"/>
      <c r="BT111" s="926"/>
      <c r="BU111" s="926"/>
      <c r="BV111" s="926" t="s">
        <v>183</v>
      </c>
      <c r="BW111" s="926"/>
      <c r="BX111" s="926"/>
      <c r="BY111" s="926"/>
      <c r="BZ111" s="926"/>
      <c r="CA111" s="926" t="s">
        <v>452</v>
      </c>
      <c r="CB111" s="926"/>
      <c r="CC111" s="926"/>
      <c r="CD111" s="926"/>
      <c r="CE111" s="926"/>
      <c r="CF111" s="920" t="s">
        <v>452</v>
      </c>
      <c r="CG111" s="921"/>
      <c r="CH111" s="921"/>
      <c r="CI111" s="921"/>
      <c r="CJ111" s="921"/>
      <c r="CK111" s="948"/>
      <c r="CL111" s="949"/>
      <c r="CM111" s="922" t="s">
        <v>457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458</v>
      </c>
      <c r="DH111" s="926"/>
      <c r="DI111" s="926"/>
      <c r="DJ111" s="926"/>
      <c r="DK111" s="926"/>
      <c r="DL111" s="926" t="s">
        <v>183</v>
      </c>
      <c r="DM111" s="926"/>
      <c r="DN111" s="926"/>
      <c r="DO111" s="926"/>
      <c r="DP111" s="926"/>
      <c r="DQ111" s="926" t="s">
        <v>451</v>
      </c>
      <c r="DR111" s="926"/>
      <c r="DS111" s="926"/>
      <c r="DT111" s="926"/>
      <c r="DU111" s="926"/>
      <c r="DV111" s="927" t="s">
        <v>183</v>
      </c>
      <c r="DW111" s="927"/>
      <c r="DX111" s="927"/>
      <c r="DY111" s="927"/>
      <c r="DZ111" s="928"/>
    </row>
    <row r="112" spans="1:131" s="230" customFormat="1" ht="26.25" customHeight="1" x14ac:dyDescent="0.15">
      <c r="A112" s="952" t="s">
        <v>459</v>
      </c>
      <c r="B112" s="953"/>
      <c r="C112" s="923" t="s">
        <v>460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458</v>
      </c>
      <c r="AB112" s="959"/>
      <c r="AC112" s="959"/>
      <c r="AD112" s="959"/>
      <c r="AE112" s="960"/>
      <c r="AF112" s="961" t="s">
        <v>452</v>
      </c>
      <c r="AG112" s="959"/>
      <c r="AH112" s="959"/>
      <c r="AI112" s="959"/>
      <c r="AJ112" s="960"/>
      <c r="AK112" s="961" t="s">
        <v>458</v>
      </c>
      <c r="AL112" s="959"/>
      <c r="AM112" s="959"/>
      <c r="AN112" s="959"/>
      <c r="AO112" s="960"/>
      <c r="AP112" s="962" t="s">
        <v>452</v>
      </c>
      <c r="AQ112" s="963"/>
      <c r="AR112" s="963"/>
      <c r="AS112" s="963"/>
      <c r="AT112" s="964"/>
      <c r="AU112" s="908"/>
      <c r="AV112" s="909"/>
      <c r="AW112" s="909"/>
      <c r="AX112" s="909"/>
      <c r="AY112" s="909"/>
      <c r="AZ112" s="922" t="s">
        <v>461</v>
      </c>
      <c r="BA112" s="923"/>
      <c r="BB112" s="923"/>
      <c r="BC112" s="923"/>
      <c r="BD112" s="923"/>
      <c r="BE112" s="923"/>
      <c r="BF112" s="923"/>
      <c r="BG112" s="923"/>
      <c r="BH112" s="923"/>
      <c r="BI112" s="923"/>
      <c r="BJ112" s="923"/>
      <c r="BK112" s="923"/>
      <c r="BL112" s="923"/>
      <c r="BM112" s="923"/>
      <c r="BN112" s="923"/>
      <c r="BO112" s="923"/>
      <c r="BP112" s="924"/>
      <c r="BQ112" s="925">
        <v>16919724</v>
      </c>
      <c r="BR112" s="926"/>
      <c r="BS112" s="926"/>
      <c r="BT112" s="926"/>
      <c r="BU112" s="926"/>
      <c r="BV112" s="926">
        <v>15376682</v>
      </c>
      <c r="BW112" s="926"/>
      <c r="BX112" s="926"/>
      <c r="BY112" s="926"/>
      <c r="BZ112" s="926"/>
      <c r="CA112" s="926">
        <v>14164951</v>
      </c>
      <c r="CB112" s="926"/>
      <c r="CC112" s="926"/>
      <c r="CD112" s="926"/>
      <c r="CE112" s="926"/>
      <c r="CF112" s="920">
        <v>24.3</v>
      </c>
      <c r="CG112" s="921"/>
      <c r="CH112" s="921"/>
      <c r="CI112" s="921"/>
      <c r="CJ112" s="921"/>
      <c r="CK112" s="948"/>
      <c r="CL112" s="949"/>
      <c r="CM112" s="922" t="s">
        <v>462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183</v>
      </c>
      <c r="DH112" s="926"/>
      <c r="DI112" s="926"/>
      <c r="DJ112" s="926"/>
      <c r="DK112" s="926"/>
      <c r="DL112" s="926" t="s">
        <v>452</v>
      </c>
      <c r="DM112" s="926"/>
      <c r="DN112" s="926"/>
      <c r="DO112" s="926"/>
      <c r="DP112" s="926"/>
      <c r="DQ112" s="926" t="s">
        <v>451</v>
      </c>
      <c r="DR112" s="926"/>
      <c r="DS112" s="926"/>
      <c r="DT112" s="926"/>
      <c r="DU112" s="926"/>
      <c r="DV112" s="927" t="s">
        <v>452</v>
      </c>
      <c r="DW112" s="927"/>
      <c r="DX112" s="927"/>
      <c r="DY112" s="927"/>
      <c r="DZ112" s="928"/>
    </row>
    <row r="113" spans="1:130" s="230" customFormat="1" ht="26.25" customHeight="1" x14ac:dyDescent="0.15">
      <c r="A113" s="954"/>
      <c r="B113" s="955"/>
      <c r="C113" s="923" t="s">
        <v>463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1892440</v>
      </c>
      <c r="AB113" s="938"/>
      <c r="AC113" s="938"/>
      <c r="AD113" s="938"/>
      <c r="AE113" s="939"/>
      <c r="AF113" s="940">
        <v>1849667</v>
      </c>
      <c r="AG113" s="938"/>
      <c r="AH113" s="938"/>
      <c r="AI113" s="938"/>
      <c r="AJ113" s="939"/>
      <c r="AK113" s="940">
        <v>1752887</v>
      </c>
      <c r="AL113" s="938"/>
      <c r="AM113" s="938"/>
      <c r="AN113" s="938"/>
      <c r="AO113" s="939"/>
      <c r="AP113" s="941">
        <v>3</v>
      </c>
      <c r="AQ113" s="942"/>
      <c r="AR113" s="942"/>
      <c r="AS113" s="942"/>
      <c r="AT113" s="943"/>
      <c r="AU113" s="908"/>
      <c r="AV113" s="909"/>
      <c r="AW113" s="909"/>
      <c r="AX113" s="909"/>
      <c r="AY113" s="909"/>
      <c r="AZ113" s="922" t="s">
        <v>464</v>
      </c>
      <c r="BA113" s="923"/>
      <c r="BB113" s="923"/>
      <c r="BC113" s="923"/>
      <c r="BD113" s="923"/>
      <c r="BE113" s="923"/>
      <c r="BF113" s="923"/>
      <c r="BG113" s="923"/>
      <c r="BH113" s="923"/>
      <c r="BI113" s="923"/>
      <c r="BJ113" s="923"/>
      <c r="BK113" s="923"/>
      <c r="BL113" s="923"/>
      <c r="BM113" s="923"/>
      <c r="BN113" s="923"/>
      <c r="BO113" s="923"/>
      <c r="BP113" s="924"/>
      <c r="BQ113" s="925" t="s">
        <v>183</v>
      </c>
      <c r="BR113" s="926"/>
      <c r="BS113" s="926"/>
      <c r="BT113" s="926"/>
      <c r="BU113" s="926"/>
      <c r="BV113" s="926" t="s">
        <v>452</v>
      </c>
      <c r="BW113" s="926"/>
      <c r="BX113" s="926"/>
      <c r="BY113" s="926"/>
      <c r="BZ113" s="926"/>
      <c r="CA113" s="926" t="s">
        <v>452</v>
      </c>
      <c r="CB113" s="926"/>
      <c r="CC113" s="926"/>
      <c r="CD113" s="926"/>
      <c r="CE113" s="926"/>
      <c r="CF113" s="920" t="s">
        <v>451</v>
      </c>
      <c r="CG113" s="921"/>
      <c r="CH113" s="921"/>
      <c r="CI113" s="921"/>
      <c r="CJ113" s="921"/>
      <c r="CK113" s="948"/>
      <c r="CL113" s="949"/>
      <c r="CM113" s="922" t="s">
        <v>465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452</v>
      </c>
      <c r="DH113" s="959"/>
      <c r="DI113" s="959"/>
      <c r="DJ113" s="959"/>
      <c r="DK113" s="960"/>
      <c r="DL113" s="961" t="s">
        <v>458</v>
      </c>
      <c r="DM113" s="959"/>
      <c r="DN113" s="959"/>
      <c r="DO113" s="959"/>
      <c r="DP113" s="960"/>
      <c r="DQ113" s="961" t="s">
        <v>458</v>
      </c>
      <c r="DR113" s="959"/>
      <c r="DS113" s="959"/>
      <c r="DT113" s="959"/>
      <c r="DU113" s="960"/>
      <c r="DV113" s="962" t="s">
        <v>451</v>
      </c>
      <c r="DW113" s="963"/>
      <c r="DX113" s="963"/>
      <c r="DY113" s="963"/>
      <c r="DZ113" s="964"/>
    </row>
    <row r="114" spans="1:130" s="230" customFormat="1" ht="26.25" customHeight="1" x14ac:dyDescent="0.15">
      <c r="A114" s="954"/>
      <c r="B114" s="955"/>
      <c r="C114" s="923" t="s">
        <v>466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452</v>
      </c>
      <c r="AB114" s="959"/>
      <c r="AC114" s="959"/>
      <c r="AD114" s="959"/>
      <c r="AE114" s="960"/>
      <c r="AF114" s="961" t="s">
        <v>458</v>
      </c>
      <c r="AG114" s="959"/>
      <c r="AH114" s="959"/>
      <c r="AI114" s="959"/>
      <c r="AJ114" s="960"/>
      <c r="AK114" s="961" t="s">
        <v>458</v>
      </c>
      <c r="AL114" s="959"/>
      <c r="AM114" s="959"/>
      <c r="AN114" s="959"/>
      <c r="AO114" s="960"/>
      <c r="AP114" s="962" t="s">
        <v>183</v>
      </c>
      <c r="AQ114" s="963"/>
      <c r="AR114" s="963"/>
      <c r="AS114" s="963"/>
      <c r="AT114" s="964"/>
      <c r="AU114" s="908"/>
      <c r="AV114" s="909"/>
      <c r="AW114" s="909"/>
      <c r="AX114" s="909"/>
      <c r="AY114" s="909"/>
      <c r="AZ114" s="922" t="s">
        <v>467</v>
      </c>
      <c r="BA114" s="923"/>
      <c r="BB114" s="923"/>
      <c r="BC114" s="923"/>
      <c r="BD114" s="923"/>
      <c r="BE114" s="923"/>
      <c r="BF114" s="923"/>
      <c r="BG114" s="923"/>
      <c r="BH114" s="923"/>
      <c r="BI114" s="923"/>
      <c r="BJ114" s="923"/>
      <c r="BK114" s="923"/>
      <c r="BL114" s="923"/>
      <c r="BM114" s="923"/>
      <c r="BN114" s="923"/>
      <c r="BO114" s="923"/>
      <c r="BP114" s="924"/>
      <c r="BQ114" s="925">
        <v>13840104</v>
      </c>
      <c r="BR114" s="926"/>
      <c r="BS114" s="926"/>
      <c r="BT114" s="926"/>
      <c r="BU114" s="926"/>
      <c r="BV114" s="926">
        <v>13892816</v>
      </c>
      <c r="BW114" s="926"/>
      <c r="BX114" s="926"/>
      <c r="BY114" s="926"/>
      <c r="BZ114" s="926"/>
      <c r="CA114" s="926">
        <v>13734574</v>
      </c>
      <c r="CB114" s="926"/>
      <c r="CC114" s="926"/>
      <c r="CD114" s="926"/>
      <c r="CE114" s="926"/>
      <c r="CF114" s="920">
        <v>23.5</v>
      </c>
      <c r="CG114" s="921"/>
      <c r="CH114" s="921"/>
      <c r="CI114" s="921"/>
      <c r="CJ114" s="921"/>
      <c r="CK114" s="948"/>
      <c r="CL114" s="949"/>
      <c r="CM114" s="922" t="s">
        <v>468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183</v>
      </c>
      <c r="DH114" s="959"/>
      <c r="DI114" s="959"/>
      <c r="DJ114" s="959"/>
      <c r="DK114" s="960"/>
      <c r="DL114" s="961" t="s">
        <v>183</v>
      </c>
      <c r="DM114" s="959"/>
      <c r="DN114" s="959"/>
      <c r="DO114" s="959"/>
      <c r="DP114" s="960"/>
      <c r="DQ114" s="961" t="s">
        <v>458</v>
      </c>
      <c r="DR114" s="959"/>
      <c r="DS114" s="959"/>
      <c r="DT114" s="959"/>
      <c r="DU114" s="960"/>
      <c r="DV114" s="962" t="s">
        <v>451</v>
      </c>
      <c r="DW114" s="963"/>
      <c r="DX114" s="963"/>
      <c r="DY114" s="963"/>
      <c r="DZ114" s="964"/>
    </row>
    <row r="115" spans="1:130" s="230" customFormat="1" ht="26.25" customHeight="1" x14ac:dyDescent="0.15">
      <c r="A115" s="954"/>
      <c r="B115" s="955"/>
      <c r="C115" s="923" t="s">
        <v>469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458</v>
      </c>
      <c r="AB115" s="938"/>
      <c r="AC115" s="938"/>
      <c r="AD115" s="938"/>
      <c r="AE115" s="939"/>
      <c r="AF115" s="940" t="s">
        <v>458</v>
      </c>
      <c r="AG115" s="938"/>
      <c r="AH115" s="938"/>
      <c r="AI115" s="938"/>
      <c r="AJ115" s="939"/>
      <c r="AK115" s="940" t="s">
        <v>458</v>
      </c>
      <c r="AL115" s="938"/>
      <c r="AM115" s="938"/>
      <c r="AN115" s="938"/>
      <c r="AO115" s="939"/>
      <c r="AP115" s="941" t="s">
        <v>183</v>
      </c>
      <c r="AQ115" s="942"/>
      <c r="AR115" s="942"/>
      <c r="AS115" s="942"/>
      <c r="AT115" s="943"/>
      <c r="AU115" s="908"/>
      <c r="AV115" s="909"/>
      <c r="AW115" s="909"/>
      <c r="AX115" s="909"/>
      <c r="AY115" s="909"/>
      <c r="AZ115" s="922" t="s">
        <v>470</v>
      </c>
      <c r="BA115" s="923"/>
      <c r="BB115" s="923"/>
      <c r="BC115" s="923"/>
      <c r="BD115" s="923"/>
      <c r="BE115" s="923"/>
      <c r="BF115" s="923"/>
      <c r="BG115" s="923"/>
      <c r="BH115" s="923"/>
      <c r="BI115" s="923"/>
      <c r="BJ115" s="923"/>
      <c r="BK115" s="923"/>
      <c r="BL115" s="923"/>
      <c r="BM115" s="923"/>
      <c r="BN115" s="923"/>
      <c r="BO115" s="923"/>
      <c r="BP115" s="924"/>
      <c r="BQ115" s="925">
        <v>6900</v>
      </c>
      <c r="BR115" s="926"/>
      <c r="BS115" s="926"/>
      <c r="BT115" s="926"/>
      <c r="BU115" s="926"/>
      <c r="BV115" s="926">
        <v>6838</v>
      </c>
      <c r="BW115" s="926"/>
      <c r="BX115" s="926"/>
      <c r="BY115" s="926"/>
      <c r="BZ115" s="926"/>
      <c r="CA115" s="926">
        <v>4281</v>
      </c>
      <c r="CB115" s="926"/>
      <c r="CC115" s="926"/>
      <c r="CD115" s="926"/>
      <c r="CE115" s="926"/>
      <c r="CF115" s="920">
        <v>0</v>
      </c>
      <c r="CG115" s="921"/>
      <c r="CH115" s="921"/>
      <c r="CI115" s="921"/>
      <c r="CJ115" s="921"/>
      <c r="CK115" s="948"/>
      <c r="CL115" s="949"/>
      <c r="CM115" s="922" t="s">
        <v>471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458</v>
      </c>
      <c r="DH115" s="959"/>
      <c r="DI115" s="959"/>
      <c r="DJ115" s="959"/>
      <c r="DK115" s="960"/>
      <c r="DL115" s="961" t="s">
        <v>452</v>
      </c>
      <c r="DM115" s="959"/>
      <c r="DN115" s="959"/>
      <c r="DO115" s="959"/>
      <c r="DP115" s="960"/>
      <c r="DQ115" s="961" t="s">
        <v>452</v>
      </c>
      <c r="DR115" s="959"/>
      <c r="DS115" s="959"/>
      <c r="DT115" s="959"/>
      <c r="DU115" s="960"/>
      <c r="DV115" s="962" t="s">
        <v>458</v>
      </c>
      <c r="DW115" s="963"/>
      <c r="DX115" s="963"/>
      <c r="DY115" s="963"/>
      <c r="DZ115" s="964"/>
    </row>
    <row r="116" spans="1:130" s="230" customFormat="1" ht="26.25" customHeight="1" x14ac:dyDescent="0.15">
      <c r="A116" s="956"/>
      <c r="B116" s="957"/>
      <c r="C116" s="965" t="s">
        <v>472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458</v>
      </c>
      <c r="AB116" s="959"/>
      <c r="AC116" s="959"/>
      <c r="AD116" s="959"/>
      <c r="AE116" s="960"/>
      <c r="AF116" s="961" t="s">
        <v>458</v>
      </c>
      <c r="AG116" s="959"/>
      <c r="AH116" s="959"/>
      <c r="AI116" s="959"/>
      <c r="AJ116" s="960"/>
      <c r="AK116" s="961" t="s">
        <v>452</v>
      </c>
      <c r="AL116" s="959"/>
      <c r="AM116" s="959"/>
      <c r="AN116" s="959"/>
      <c r="AO116" s="960"/>
      <c r="AP116" s="962" t="s">
        <v>451</v>
      </c>
      <c r="AQ116" s="963"/>
      <c r="AR116" s="963"/>
      <c r="AS116" s="963"/>
      <c r="AT116" s="964"/>
      <c r="AU116" s="908"/>
      <c r="AV116" s="909"/>
      <c r="AW116" s="909"/>
      <c r="AX116" s="909"/>
      <c r="AY116" s="909"/>
      <c r="AZ116" s="967" t="s">
        <v>473</v>
      </c>
      <c r="BA116" s="968"/>
      <c r="BB116" s="968"/>
      <c r="BC116" s="968"/>
      <c r="BD116" s="968"/>
      <c r="BE116" s="968"/>
      <c r="BF116" s="968"/>
      <c r="BG116" s="968"/>
      <c r="BH116" s="968"/>
      <c r="BI116" s="968"/>
      <c r="BJ116" s="968"/>
      <c r="BK116" s="968"/>
      <c r="BL116" s="968"/>
      <c r="BM116" s="968"/>
      <c r="BN116" s="968"/>
      <c r="BO116" s="968"/>
      <c r="BP116" s="969"/>
      <c r="BQ116" s="925" t="s">
        <v>183</v>
      </c>
      <c r="BR116" s="926"/>
      <c r="BS116" s="926"/>
      <c r="BT116" s="926"/>
      <c r="BU116" s="926"/>
      <c r="BV116" s="926" t="s">
        <v>183</v>
      </c>
      <c r="BW116" s="926"/>
      <c r="BX116" s="926"/>
      <c r="BY116" s="926"/>
      <c r="BZ116" s="926"/>
      <c r="CA116" s="926" t="s">
        <v>183</v>
      </c>
      <c r="CB116" s="926"/>
      <c r="CC116" s="926"/>
      <c r="CD116" s="926"/>
      <c r="CE116" s="926"/>
      <c r="CF116" s="920" t="s">
        <v>458</v>
      </c>
      <c r="CG116" s="921"/>
      <c r="CH116" s="921"/>
      <c r="CI116" s="921"/>
      <c r="CJ116" s="921"/>
      <c r="CK116" s="948"/>
      <c r="CL116" s="949"/>
      <c r="CM116" s="922" t="s">
        <v>474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452</v>
      </c>
      <c r="DH116" s="959"/>
      <c r="DI116" s="959"/>
      <c r="DJ116" s="959"/>
      <c r="DK116" s="960"/>
      <c r="DL116" s="961" t="s">
        <v>452</v>
      </c>
      <c r="DM116" s="959"/>
      <c r="DN116" s="959"/>
      <c r="DO116" s="959"/>
      <c r="DP116" s="960"/>
      <c r="DQ116" s="961" t="s">
        <v>458</v>
      </c>
      <c r="DR116" s="959"/>
      <c r="DS116" s="959"/>
      <c r="DT116" s="959"/>
      <c r="DU116" s="960"/>
      <c r="DV116" s="962" t="s">
        <v>452</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475</v>
      </c>
      <c r="Z117" s="894"/>
      <c r="AA117" s="978">
        <v>13400593</v>
      </c>
      <c r="AB117" s="979"/>
      <c r="AC117" s="979"/>
      <c r="AD117" s="979"/>
      <c r="AE117" s="980"/>
      <c r="AF117" s="981">
        <v>13517819</v>
      </c>
      <c r="AG117" s="979"/>
      <c r="AH117" s="979"/>
      <c r="AI117" s="979"/>
      <c r="AJ117" s="980"/>
      <c r="AK117" s="981">
        <v>13980508</v>
      </c>
      <c r="AL117" s="979"/>
      <c r="AM117" s="979"/>
      <c r="AN117" s="979"/>
      <c r="AO117" s="980"/>
      <c r="AP117" s="982"/>
      <c r="AQ117" s="983"/>
      <c r="AR117" s="983"/>
      <c r="AS117" s="983"/>
      <c r="AT117" s="984"/>
      <c r="AU117" s="908"/>
      <c r="AV117" s="909"/>
      <c r="AW117" s="909"/>
      <c r="AX117" s="909"/>
      <c r="AY117" s="909"/>
      <c r="AZ117" s="974" t="s">
        <v>476</v>
      </c>
      <c r="BA117" s="975"/>
      <c r="BB117" s="975"/>
      <c r="BC117" s="975"/>
      <c r="BD117" s="975"/>
      <c r="BE117" s="975"/>
      <c r="BF117" s="975"/>
      <c r="BG117" s="975"/>
      <c r="BH117" s="975"/>
      <c r="BI117" s="975"/>
      <c r="BJ117" s="975"/>
      <c r="BK117" s="975"/>
      <c r="BL117" s="975"/>
      <c r="BM117" s="975"/>
      <c r="BN117" s="975"/>
      <c r="BO117" s="975"/>
      <c r="BP117" s="976"/>
      <c r="BQ117" s="925" t="s">
        <v>477</v>
      </c>
      <c r="BR117" s="926"/>
      <c r="BS117" s="926"/>
      <c r="BT117" s="926"/>
      <c r="BU117" s="926"/>
      <c r="BV117" s="926" t="s">
        <v>477</v>
      </c>
      <c r="BW117" s="926"/>
      <c r="BX117" s="926"/>
      <c r="BY117" s="926"/>
      <c r="BZ117" s="926"/>
      <c r="CA117" s="926" t="s">
        <v>477</v>
      </c>
      <c r="CB117" s="926"/>
      <c r="CC117" s="926"/>
      <c r="CD117" s="926"/>
      <c r="CE117" s="926"/>
      <c r="CF117" s="920" t="s">
        <v>477</v>
      </c>
      <c r="CG117" s="921"/>
      <c r="CH117" s="921"/>
      <c r="CI117" s="921"/>
      <c r="CJ117" s="921"/>
      <c r="CK117" s="948"/>
      <c r="CL117" s="949"/>
      <c r="CM117" s="922" t="s">
        <v>478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477</v>
      </c>
      <c r="DH117" s="959"/>
      <c r="DI117" s="959"/>
      <c r="DJ117" s="959"/>
      <c r="DK117" s="960"/>
      <c r="DL117" s="961" t="s">
        <v>477</v>
      </c>
      <c r="DM117" s="959"/>
      <c r="DN117" s="959"/>
      <c r="DO117" s="959"/>
      <c r="DP117" s="960"/>
      <c r="DQ117" s="961" t="s">
        <v>477</v>
      </c>
      <c r="DR117" s="959"/>
      <c r="DS117" s="959"/>
      <c r="DT117" s="959"/>
      <c r="DU117" s="960"/>
      <c r="DV117" s="962" t="s">
        <v>477</v>
      </c>
      <c r="DW117" s="963"/>
      <c r="DX117" s="963"/>
      <c r="DY117" s="963"/>
      <c r="DZ117" s="964"/>
    </row>
    <row r="118" spans="1:130" s="230" customFormat="1" ht="26.25" customHeight="1" x14ac:dyDescent="0.15">
      <c r="A118" s="912" t="s">
        <v>446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443</v>
      </c>
      <c r="AB118" s="893"/>
      <c r="AC118" s="893"/>
      <c r="AD118" s="893"/>
      <c r="AE118" s="894"/>
      <c r="AF118" s="892" t="s">
        <v>444</v>
      </c>
      <c r="AG118" s="893"/>
      <c r="AH118" s="893"/>
      <c r="AI118" s="893"/>
      <c r="AJ118" s="894"/>
      <c r="AK118" s="892" t="s">
        <v>309</v>
      </c>
      <c r="AL118" s="893"/>
      <c r="AM118" s="893"/>
      <c r="AN118" s="893"/>
      <c r="AO118" s="894"/>
      <c r="AP118" s="970" t="s">
        <v>445</v>
      </c>
      <c r="AQ118" s="971"/>
      <c r="AR118" s="971"/>
      <c r="AS118" s="971"/>
      <c r="AT118" s="972"/>
      <c r="AU118" s="908"/>
      <c r="AV118" s="909"/>
      <c r="AW118" s="909"/>
      <c r="AX118" s="909"/>
      <c r="AY118" s="909"/>
      <c r="AZ118" s="973" t="s">
        <v>479</v>
      </c>
      <c r="BA118" s="965"/>
      <c r="BB118" s="965"/>
      <c r="BC118" s="965"/>
      <c r="BD118" s="965"/>
      <c r="BE118" s="965"/>
      <c r="BF118" s="965"/>
      <c r="BG118" s="965"/>
      <c r="BH118" s="965"/>
      <c r="BI118" s="965"/>
      <c r="BJ118" s="965"/>
      <c r="BK118" s="965"/>
      <c r="BL118" s="965"/>
      <c r="BM118" s="965"/>
      <c r="BN118" s="965"/>
      <c r="BO118" s="965"/>
      <c r="BP118" s="966"/>
      <c r="BQ118" s="999" t="s">
        <v>477</v>
      </c>
      <c r="BR118" s="1000"/>
      <c r="BS118" s="1000"/>
      <c r="BT118" s="1000"/>
      <c r="BU118" s="1000"/>
      <c r="BV118" s="1000" t="s">
        <v>477</v>
      </c>
      <c r="BW118" s="1000"/>
      <c r="BX118" s="1000"/>
      <c r="BY118" s="1000"/>
      <c r="BZ118" s="1000"/>
      <c r="CA118" s="1000" t="s">
        <v>477</v>
      </c>
      <c r="CB118" s="1000"/>
      <c r="CC118" s="1000"/>
      <c r="CD118" s="1000"/>
      <c r="CE118" s="1000"/>
      <c r="CF118" s="920" t="s">
        <v>477</v>
      </c>
      <c r="CG118" s="921"/>
      <c r="CH118" s="921"/>
      <c r="CI118" s="921"/>
      <c r="CJ118" s="921"/>
      <c r="CK118" s="948"/>
      <c r="CL118" s="949"/>
      <c r="CM118" s="922" t="s">
        <v>480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477</v>
      </c>
      <c r="DH118" s="959"/>
      <c r="DI118" s="959"/>
      <c r="DJ118" s="959"/>
      <c r="DK118" s="960"/>
      <c r="DL118" s="961" t="s">
        <v>477</v>
      </c>
      <c r="DM118" s="959"/>
      <c r="DN118" s="959"/>
      <c r="DO118" s="959"/>
      <c r="DP118" s="960"/>
      <c r="DQ118" s="961" t="s">
        <v>477</v>
      </c>
      <c r="DR118" s="959"/>
      <c r="DS118" s="959"/>
      <c r="DT118" s="959"/>
      <c r="DU118" s="960"/>
      <c r="DV118" s="962" t="s">
        <v>477</v>
      </c>
      <c r="DW118" s="963"/>
      <c r="DX118" s="963"/>
      <c r="DY118" s="963"/>
      <c r="DZ118" s="964"/>
    </row>
    <row r="119" spans="1:130" s="230" customFormat="1" ht="26.25" customHeight="1" x14ac:dyDescent="0.15">
      <c r="A119" s="1056" t="s">
        <v>449</v>
      </c>
      <c r="B119" s="947"/>
      <c r="C119" s="929" t="s">
        <v>450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477</v>
      </c>
      <c r="AB119" s="900"/>
      <c r="AC119" s="900"/>
      <c r="AD119" s="900"/>
      <c r="AE119" s="901"/>
      <c r="AF119" s="902" t="s">
        <v>477</v>
      </c>
      <c r="AG119" s="900"/>
      <c r="AH119" s="900"/>
      <c r="AI119" s="900"/>
      <c r="AJ119" s="901"/>
      <c r="AK119" s="902" t="s">
        <v>477</v>
      </c>
      <c r="AL119" s="900"/>
      <c r="AM119" s="900"/>
      <c r="AN119" s="900"/>
      <c r="AO119" s="901"/>
      <c r="AP119" s="903" t="s">
        <v>477</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481</v>
      </c>
      <c r="BP119" s="1005"/>
      <c r="BQ119" s="999">
        <v>153189516</v>
      </c>
      <c r="BR119" s="1000"/>
      <c r="BS119" s="1000"/>
      <c r="BT119" s="1000"/>
      <c r="BU119" s="1000"/>
      <c r="BV119" s="1000">
        <v>149428575</v>
      </c>
      <c r="BW119" s="1000"/>
      <c r="BX119" s="1000"/>
      <c r="BY119" s="1000"/>
      <c r="BZ119" s="1000"/>
      <c r="CA119" s="1000">
        <v>144374085</v>
      </c>
      <c r="CB119" s="1000"/>
      <c r="CC119" s="1000"/>
      <c r="CD119" s="1000"/>
      <c r="CE119" s="1000"/>
      <c r="CF119" s="1001"/>
      <c r="CG119" s="1002"/>
      <c r="CH119" s="1002"/>
      <c r="CI119" s="1002"/>
      <c r="CJ119" s="1003"/>
      <c r="CK119" s="950"/>
      <c r="CL119" s="951"/>
      <c r="CM119" s="973" t="s">
        <v>482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477</v>
      </c>
      <c r="DH119" s="986"/>
      <c r="DI119" s="986"/>
      <c r="DJ119" s="986"/>
      <c r="DK119" s="987"/>
      <c r="DL119" s="985" t="s">
        <v>477</v>
      </c>
      <c r="DM119" s="986"/>
      <c r="DN119" s="986"/>
      <c r="DO119" s="986"/>
      <c r="DP119" s="987"/>
      <c r="DQ119" s="985" t="s">
        <v>477</v>
      </c>
      <c r="DR119" s="986"/>
      <c r="DS119" s="986"/>
      <c r="DT119" s="986"/>
      <c r="DU119" s="987"/>
      <c r="DV119" s="988" t="s">
        <v>477</v>
      </c>
      <c r="DW119" s="989"/>
      <c r="DX119" s="989"/>
      <c r="DY119" s="989"/>
      <c r="DZ119" s="990"/>
    </row>
    <row r="120" spans="1:130" s="230" customFormat="1" ht="26.25" customHeight="1" x14ac:dyDescent="0.15">
      <c r="A120" s="1057"/>
      <c r="B120" s="949"/>
      <c r="C120" s="922" t="s">
        <v>457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477</v>
      </c>
      <c r="AB120" s="959"/>
      <c r="AC120" s="959"/>
      <c r="AD120" s="959"/>
      <c r="AE120" s="960"/>
      <c r="AF120" s="961" t="s">
        <v>477</v>
      </c>
      <c r="AG120" s="959"/>
      <c r="AH120" s="959"/>
      <c r="AI120" s="959"/>
      <c r="AJ120" s="960"/>
      <c r="AK120" s="961" t="s">
        <v>477</v>
      </c>
      <c r="AL120" s="959"/>
      <c r="AM120" s="959"/>
      <c r="AN120" s="959"/>
      <c r="AO120" s="960"/>
      <c r="AP120" s="962" t="s">
        <v>477</v>
      </c>
      <c r="AQ120" s="963"/>
      <c r="AR120" s="963"/>
      <c r="AS120" s="963"/>
      <c r="AT120" s="964"/>
      <c r="AU120" s="991" t="s">
        <v>483</v>
      </c>
      <c r="AV120" s="992"/>
      <c r="AW120" s="992"/>
      <c r="AX120" s="992"/>
      <c r="AY120" s="993"/>
      <c r="AZ120" s="929" t="s">
        <v>484</v>
      </c>
      <c r="BA120" s="897"/>
      <c r="BB120" s="897"/>
      <c r="BC120" s="897"/>
      <c r="BD120" s="897"/>
      <c r="BE120" s="897"/>
      <c r="BF120" s="897"/>
      <c r="BG120" s="897"/>
      <c r="BH120" s="897"/>
      <c r="BI120" s="897"/>
      <c r="BJ120" s="897"/>
      <c r="BK120" s="897"/>
      <c r="BL120" s="897"/>
      <c r="BM120" s="897"/>
      <c r="BN120" s="897"/>
      <c r="BO120" s="897"/>
      <c r="BP120" s="898"/>
      <c r="BQ120" s="930">
        <v>20703749</v>
      </c>
      <c r="BR120" s="931"/>
      <c r="BS120" s="931"/>
      <c r="BT120" s="931"/>
      <c r="BU120" s="931"/>
      <c r="BV120" s="931">
        <v>20891109</v>
      </c>
      <c r="BW120" s="931"/>
      <c r="BX120" s="931"/>
      <c r="BY120" s="931"/>
      <c r="BZ120" s="931"/>
      <c r="CA120" s="931">
        <v>20870179</v>
      </c>
      <c r="CB120" s="931"/>
      <c r="CC120" s="931"/>
      <c r="CD120" s="931"/>
      <c r="CE120" s="931"/>
      <c r="CF120" s="944">
        <v>35.700000000000003</v>
      </c>
      <c r="CG120" s="945"/>
      <c r="CH120" s="945"/>
      <c r="CI120" s="945"/>
      <c r="CJ120" s="945"/>
      <c r="CK120" s="1006" t="s">
        <v>485</v>
      </c>
      <c r="CL120" s="1007"/>
      <c r="CM120" s="1007"/>
      <c r="CN120" s="1007"/>
      <c r="CO120" s="1008"/>
      <c r="CP120" s="1014" t="s">
        <v>486</v>
      </c>
      <c r="CQ120" s="1015"/>
      <c r="CR120" s="1015"/>
      <c r="CS120" s="1015"/>
      <c r="CT120" s="1015"/>
      <c r="CU120" s="1015"/>
      <c r="CV120" s="1015"/>
      <c r="CW120" s="1015"/>
      <c r="CX120" s="1015"/>
      <c r="CY120" s="1015"/>
      <c r="CZ120" s="1015"/>
      <c r="DA120" s="1015"/>
      <c r="DB120" s="1015"/>
      <c r="DC120" s="1015"/>
      <c r="DD120" s="1015"/>
      <c r="DE120" s="1015"/>
      <c r="DF120" s="1016"/>
      <c r="DG120" s="930">
        <v>16665065</v>
      </c>
      <c r="DH120" s="931"/>
      <c r="DI120" s="931"/>
      <c r="DJ120" s="931"/>
      <c r="DK120" s="931"/>
      <c r="DL120" s="931">
        <v>15171106</v>
      </c>
      <c r="DM120" s="931"/>
      <c r="DN120" s="931"/>
      <c r="DO120" s="931"/>
      <c r="DP120" s="931"/>
      <c r="DQ120" s="931">
        <v>13978395</v>
      </c>
      <c r="DR120" s="931"/>
      <c r="DS120" s="931"/>
      <c r="DT120" s="931"/>
      <c r="DU120" s="931"/>
      <c r="DV120" s="932">
        <v>23.9</v>
      </c>
      <c r="DW120" s="932"/>
      <c r="DX120" s="932"/>
      <c r="DY120" s="932"/>
      <c r="DZ120" s="933"/>
    </row>
    <row r="121" spans="1:130" s="230" customFormat="1" ht="26.25" customHeight="1" x14ac:dyDescent="0.15">
      <c r="A121" s="1057"/>
      <c r="B121" s="949"/>
      <c r="C121" s="974" t="s">
        <v>487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477</v>
      </c>
      <c r="AB121" s="959"/>
      <c r="AC121" s="959"/>
      <c r="AD121" s="959"/>
      <c r="AE121" s="960"/>
      <c r="AF121" s="961" t="s">
        <v>477</v>
      </c>
      <c r="AG121" s="959"/>
      <c r="AH121" s="959"/>
      <c r="AI121" s="959"/>
      <c r="AJ121" s="960"/>
      <c r="AK121" s="961" t="s">
        <v>477</v>
      </c>
      <c r="AL121" s="959"/>
      <c r="AM121" s="959"/>
      <c r="AN121" s="959"/>
      <c r="AO121" s="960"/>
      <c r="AP121" s="962" t="s">
        <v>477</v>
      </c>
      <c r="AQ121" s="963"/>
      <c r="AR121" s="963"/>
      <c r="AS121" s="963"/>
      <c r="AT121" s="964"/>
      <c r="AU121" s="994"/>
      <c r="AV121" s="995"/>
      <c r="AW121" s="995"/>
      <c r="AX121" s="995"/>
      <c r="AY121" s="996"/>
      <c r="AZ121" s="922" t="s">
        <v>488</v>
      </c>
      <c r="BA121" s="923"/>
      <c r="BB121" s="923"/>
      <c r="BC121" s="923"/>
      <c r="BD121" s="923"/>
      <c r="BE121" s="923"/>
      <c r="BF121" s="923"/>
      <c r="BG121" s="923"/>
      <c r="BH121" s="923"/>
      <c r="BI121" s="923"/>
      <c r="BJ121" s="923"/>
      <c r="BK121" s="923"/>
      <c r="BL121" s="923"/>
      <c r="BM121" s="923"/>
      <c r="BN121" s="923"/>
      <c r="BO121" s="923"/>
      <c r="BP121" s="924"/>
      <c r="BQ121" s="925">
        <v>30852622</v>
      </c>
      <c r="BR121" s="926"/>
      <c r="BS121" s="926"/>
      <c r="BT121" s="926"/>
      <c r="BU121" s="926"/>
      <c r="BV121" s="926">
        <v>28729481</v>
      </c>
      <c r="BW121" s="926"/>
      <c r="BX121" s="926"/>
      <c r="BY121" s="926"/>
      <c r="BZ121" s="926"/>
      <c r="CA121" s="926">
        <v>27061353</v>
      </c>
      <c r="CB121" s="926"/>
      <c r="CC121" s="926"/>
      <c r="CD121" s="926"/>
      <c r="CE121" s="926"/>
      <c r="CF121" s="920">
        <v>46.3</v>
      </c>
      <c r="CG121" s="921"/>
      <c r="CH121" s="921"/>
      <c r="CI121" s="921"/>
      <c r="CJ121" s="921"/>
      <c r="CK121" s="1009"/>
      <c r="CL121" s="1010"/>
      <c r="CM121" s="1010"/>
      <c r="CN121" s="1010"/>
      <c r="CO121" s="1011"/>
      <c r="CP121" s="1019" t="s">
        <v>489</v>
      </c>
      <c r="CQ121" s="1020"/>
      <c r="CR121" s="1020"/>
      <c r="CS121" s="1020"/>
      <c r="CT121" s="1020"/>
      <c r="CU121" s="1020"/>
      <c r="CV121" s="1020"/>
      <c r="CW121" s="1020"/>
      <c r="CX121" s="1020"/>
      <c r="CY121" s="1020"/>
      <c r="CZ121" s="1020"/>
      <c r="DA121" s="1020"/>
      <c r="DB121" s="1020"/>
      <c r="DC121" s="1020"/>
      <c r="DD121" s="1020"/>
      <c r="DE121" s="1020"/>
      <c r="DF121" s="1021"/>
      <c r="DG121" s="925">
        <v>177450</v>
      </c>
      <c r="DH121" s="926"/>
      <c r="DI121" s="926"/>
      <c r="DJ121" s="926"/>
      <c r="DK121" s="926"/>
      <c r="DL121" s="926">
        <v>145708</v>
      </c>
      <c r="DM121" s="926"/>
      <c r="DN121" s="926"/>
      <c r="DO121" s="926"/>
      <c r="DP121" s="926"/>
      <c r="DQ121" s="926">
        <v>126358</v>
      </c>
      <c r="DR121" s="926"/>
      <c r="DS121" s="926"/>
      <c r="DT121" s="926"/>
      <c r="DU121" s="926"/>
      <c r="DV121" s="927">
        <v>0.2</v>
      </c>
      <c r="DW121" s="927"/>
      <c r="DX121" s="927"/>
      <c r="DY121" s="927"/>
      <c r="DZ121" s="928"/>
    </row>
    <row r="122" spans="1:130" s="230" customFormat="1" ht="26.25" customHeight="1" x14ac:dyDescent="0.15">
      <c r="A122" s="1057"/>
      <c r="B122" s="949"/>
      <c r="C122" s="922" t="s">
        <v>468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477</v>
      </c>
      <c r="AB122" s="959"/>
      <c r="AC122" s="959"/>
      <c r="AD122" s="959"/>
      <c r="AE122" s="960"/>
      <c r="AF122" s="961" t="s">
        <v>477</v>
      </c>
      <c r="AG122" s="959"/>
      <c r="AH122" s="959"/>
      <c r="AI122" s="959"/>
      <c r="AJ122" s="960"/>
      <c r="AK122" s="961" t="s">
        <v>477</v>
      </c>
      <c r="AL122" s="959"/>
      <c r="AM122" s="959"/>
      <c r="AN122" s="959"/>
      <c r="AO122" s="960"/>
      <c r="AP122" s="962" t="s">
        <v>477</v>
      </c>
      <c r="AQ122" s="963"/>
      <c r="AR122" s="963"/>
      <c r="AS122" s="963"/>
      <c r="AT122" s="964"/>
      <c r="AU122" s="994"/>
      <c r="AV122" s="995"/>
      <c r="AW122" s="995"/>
      <c r="AX122" s="995"/>
      <c r="AY122" s="996"/>
      <c r="AZ122" s="973" t="s">
        <v>490</v>
      </c>
      <c r="BA122" s="965"/>
      <c r="BB122" s="965"/>
      <c r="BC122" s="965"/>
      <c r="BD122" s="965"/>
      <c r="BE122" s="965"/>
      <c r="BF122" s="965"/>
      <c r="BG122" s="965"/>
      <c r="BH122" s="965"/>
      <c r="BI122" s="965"/>
      <c r="BJ122" s="965"/>
      <c r="BK122" s="965"/>
      <c r="BL122" s="965"/>
      <c r="BM122" s="965"/>
      <c r="BN122" s="965"/>
      <c r="BO122" s="965"/>
      <c r="BP122" s="966"/>
      <c r="BQ122" s="999">
        <v>87539395</v>
      </c>
      <c r="BR122" s="1000"/>
      <c r="BS122" s="1000"/>
      <c r="BT122" s="1000"/>
      <c r="BU122" s="1000"/>
      <c r="BV122" s="1000">
        <v>86647757</v>
      </c>
      <c r="BW122" s="1000"/>
      <c r="BX122" s="1000"/>
      <c r="BY122" s="1000"/>
      <c r="BZ122" s="1000"/>
      <c r="CA122" s="1000">
        <v>84167503</v>
      </c>
      <c r="CB122" s="1000"/>
      <c r="CC122" s="1000"/>
      <c r="CD122" s="1000"/>
      <c r="CE122" s="1000"/>
      <c r="CF122" s="1017">
        <v>144.1</v>
      </c>
      <c r="CG122" s="1018"/>
      <c r="CH122" s="1018"/>
      <c r="CI122" s="1018"/>
      <c r="CJ122" s="1018"/>
      <c r="CK122" s="1009"/>
      <c r="CL122" s="1010"/>
      <c r="CM122" s="1010"/>
      <c r="CN122" s="1010"/>
      <c r="CO122" s="1011"/>
      <c r="CP122" s="1019" t="s">
        <v>491</v>
      </c>
      <c r="CQ122" s="1020"/>
      <c r="CR122" s="1020"/>
      <c r="CS122" s="1020"/>
      <c r="CT122" s="1020"/>
      <c r="CU122" s="1020"/>
      <c r="CV122" s="1020"/>
      <c r="CW122" s="1020"/>
      <c r="CX122" s="1020"/>
      <c r="CY122" s="1020"/>
      <c r="CZ122" s="1020"/>
      <c r="DA122" s="1020"/>
      <c r="DB122" s="1020"/>
      <c r="DC122" s="1020"/>
      <c r="DD122" s="1020"/>
      <c r="DE122" s="1020"/>
      <c r="DF122" s="1021"/>
      <c r="DG122" s="925">
        <v>77209</v>
      </c>
      <c r="DH122" s="926"/>
      <c r="DI122" s="926"/>
      <c r="DJ122" s="926"/>
      <c r="DK122" s="926"/>
      <c r="DL122" s="926">
        <v>59868</v>
      </c>
      <c r="DM122" s="926"/>
      <c r="DN122" s="926"/>
      <c r="DO122" s="926"/>
      <c r="DP122" s="926"/>
      <c r="DQ122" s="926">
        <v>60198</v>
      </c>
      <c r="DR122" s="926"/>
      <c r="DS122" s="926"/>
      <c r="DT122" s="926"/>
      <c r="DU122" s="926"/>
      <c r="DV122" s="927">
        <v>0.1</v>
      </c>
      <c r="DW122" s="927"/>
      <c r="DX122" s="927"/>
      <c r="DY122" s="927"/>
      <c r="DZ122" s="928"/>
    </row>
    <row r="123" spans="1:130" s="230" customFormat="1" ht="26.25" customHeight="1" x14ac:dyDescent="0.15">
      <c r="A123" s="1057"/>
      <c r="B123" s="949"/>
      <c r="C123" s="922" t="s">
        <v>474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477</v>
      </c>
      <c r="AB123" s="959"/>
      <c r="AC123" s="959"/>
      <c r="AD123" s="959"/>
      <c r="AE123" s="960"/>
      <c r="AF123" s="961" t="s">
        <v>477</v>
      </c>
      <c r="AG123" s="959"/>
      <c r="AH123" s="959"/>
      <c r="AI123" s="959"/>
      <c r="AJ123" s="960"/>
      <c r="AK123" s="961" t="s">
        <v>477</v>
      </c>
      <c r="AL123" s="959"/>
      <c r="AM123" s="959"/>
      <c r="AN123" s="959"/>
      <c r="AO123" s="960"/>
      <c r="AP123" s="962" t="s">
        <v>477</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492</v>
      </c>
      <c r="BP123" s="1005"/>
      <c r="BQ123" s="1063">
        <v>139095766</v>
      </c>
      <c r="BR123" s="1064"/>
      <c r="BS123" s="1064"/>
      <c r="BT123" s="1064"/>
      <c r="BU123" s="1064"/>
      <c r="BV123" s="1064">
        <v>136268347</v>
      </c>
      <c r="BW123" s="1064"/>
      <c r="BX123" s="1064"/>
      <c r="BY123" s="1064"/>
      <c r="BZ123" s="1064"/>
      <c r="CA123" s="1064">
        <v>132099035</v>
      </c>
      <c r="CB123" s="1064"/>
      <c r="CC123" s="1064"/>
      <c r="CD123" s="1064"/>
      <c r="CE123" s="1064"/>
      <c r="CF123" s="1001"/>
      <c r="CG123" s="1002"/>
      <c r="CH123" s="1002"/>
      <c r="CI123" s="1002"/>
      <c r="CJ123" s="1003"/>
      <c r="CK123" s="1009"/>
      <c r="CL123" s="1010"/>
      <c r="CM123" s="1010"/>
      <c r="CN123" s="1010"/>
      <c r="CO123" s="1011"/>
      <c r="CP123" s="1019" t="s">
        <v>493</v>
      </c>
      <c r="CQ123" s="1020"/>
      <c r="CR123" s="1020"/>
      <c r="CS123" s="1020"/>
      <c r="CT123" s="1020"/>
      <c r="CU123" s="1020"/>
      <c r="CV123" s="1020"/>
      <c r="CW123" s="1020"/>
      <c r="CX123" s="1020"/>
      <c r="CY123" s="1020"/>
      <c r="CZ123" s="1020"/>
      <c r="DA123" s="1020"/>
      <c r="DB123" s="1020"/>
      <c r="DC123" s="1020"/>
      <c r="DD123" s="1020"/>
      <c r="DE123" s="1020"/>
      <c r="DF123" s="1021"/>
      <c r="DG123" s="958" t="s">
        <v>477</v>
      </c>
      <c r="DH123" s="959"/>
      <c r="DI123" s="959"/>
      <c r="DJ123" s="959"/>
      <c r="DK123" s="960"/>
      <c r="DL123" s="961" t="s">
        <v>477</v>
      </c>
      <c r="DM123" s="959"/>
      <c r="DN123" s="959"/>
      <c r="DO123" s="959"/>
      <c r="DP123" s="960"/>
      <c r="DQ123" s="961" t="s">
        <v>477</v>
      </c>
      <c r="DR123" s="959"/>
      <c r="DS123" s="959"/>
      <c r="DT123" s="959"/>
      <c r="DU123" s="960"/>
      <c r="DV123" s="962" t="s">
        <v>477</v>
      </c>
      <c r="DW123" s="963"/>
      <c r="DX123" s="963"/>
      <c r="DY123" s="963"/>
      <c r="DZ123" s="964"/>
    </row>
    <row r="124" spans="1:130" s="230" customFormat="1" ht="26.25" customHeight="1" thickBot="1" x14ac:dyDescent="0.2">
      <c r="A124" s="1057"/>
      <c r="B124" s="949"/>
      <c r="C124" s="922" t="s">
        <v>478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477</v>
      </c>
      <c r="AB124" s="959"/>
      <c r="AC124" s="959"/>
      <c r="AD124" s="959"/>
      <c r="AE124" s="960"/>
      <c r="AF124" s="961" t="s">
        <v>477</v>
      </c>
      <c r="AG124" s="959"/>
      <c r="AH124" s="959"/>
      <c r="AI124" s="959"/>
      <c r="AJ124" s="960"/>
      <c r="AK124" s="961" t="s">
        <v>477</v>
      </c>
      <c r="AL124" s="959"/>
      <c r="AM124" s="959"/>
      <c r="AN124" s="959"/>
      <c r="AO124" s="960"/>
      <c r="AP124" s="962" t="s">
        <v>477</v>
      </c>
      <c r="AQ124" s="963"/>
      <c r="AR124" s="963"/>
      <c r="AS124" s="963"/>
      <c r="AT124" s="964"/>
      <c r="AU124" s="1059" t="s">
        <v>494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25.5</v>
      </c>
      <c r="BR124" s="1027"/>
      <c r="BS124" s="1027"/>
      <c r="BT124" s="1027"/>
      <c r="BU124" s="1027"/>
      <c r="BV124" s="1027">
        <v>22</v>
      </c>
      <c r="BW124" s="1027"/>
      <c r="BX124" s="1027"/>
      <c r="BY124" s="1027"/>
      <c r="BZ124" s="1027"/>
      <c r="CA124" s="1027">
        <v>21</v>
      </c>
      <c r="CB124" s="1027"/>
      <c r="CC124" s="1027"/>
      <c r="CD124" s="1027"/>
      <c r="CE124" s="1027"/>
      <c r="CF124" s="1028"/>
      <c r="CG124" s="1029"/>
      <c r="CH124" s="1029"/>
      <c r="CI124" s="1029"/>
      <c r="CJ124" s="1030"/>
      <c r="CK124" s="1012"/>
      <c r="CL124" s="1012"/>
      <c r="CM124" s="1012"/>
      <c r="CN124" s="1012"/>
      <c r="CO124" s="1013"/>
      <c r="CP124" s="1019" t="s">
        <v>495</v>
      </c>
      <c r="CQ124" s="1020"/>
      <c r="CR124" s="1020"/>
      <c r="CS124" s="1020"/>
      <c r="CT124" s="1020"/>
      <c r="CU124" s="1020"/>
      <c r="CV124" s="1020"/>
      <c r="CW124" s="1020"/>
      <c r="CX124" s="1020"/>
      <c r="CY124" s="1020"/>
      <c r="CZ124" s="1020"/>
      <c r="DA124" s="1020"/>
      <c r="DB124" s="1020"/>
      <c r="DC124" s="1020"/>
      <c r="DD124" s="1020"/>
      <c r="DE124" s="1020"/>
      <c r="DF124" s="1021"/>
      <c r="DG124" s="1004" t="s">
        <v>183</v>
      </c>
      <c r="DH124" s="986"/>
      <c r="DI124" s="986"/>
      <c r="DJ124" s="986"/>
      <c r="DK124" s="987"/>
      <c r="DL124" s="985" t="s">
        <v>183</v>
      </c>
      <c r="DM124" s="986"/>
      <c r="DN124" s="986"/>
      <c r="DO124" s="986"/>
      <c r="DP124" s="987"/>
      <c r="DQ124" s="985" t="s">
        <v>496</v>
      </c>
      <c r="DR124" s="986"/>
      <c r="DS124" s="986"/>
      <c r="DT124" s="986"/>
      <c r="DU124" s="987"/>
      <c r="DV124" s="988" t="s">
        <v>183</v>
      </c>
      <c r="DW124" s="989"/>
      <c r="DX124" s="989"/>
      <c r="DY124" s="989"/>
      <c r="DZ124" s="990"/>
    </row>
    <row r="125" spans="1:130" s="230" customFormat="1" ht="26.25" customHeight="1" x14ac:dyDescent="0.15">
      <c r="A125" s="1057"/>
      <c r="B125" s="949"/>
      <c r="C125" s="922" t="s">
        <v>480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496</v>
      </c>
      <c r="AB125" s="959"/>
      <c r="AC125" s="959"/>
      <c r="AD125" s="959"/>
      <c r="AE125" s="960"/>
      <c r="AF125" s="961" t="s">
        <v>496</v>
      </c>
      <c r="AG125" s="959"/>
      <c r="AH125" s="959"/>
      <c r="AI125" s="959"/>
      <c r="AJ125" s="960"/>
      <c r="AK125" s="961" t="s">
        <v>496</v>
      </c>
      <c r="AL125" s="959"/>
      <c r="AM125" s="959"/>
      <c r="AN125" s="959"/>
      <c r="AO125" s="960"/>
      <c r="AP125" s="962" t="s">
        <v>496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497</v>
      </c>
      <c r="CL125" s="1007"/>
      <c r="CM125" s="1007"/>
      <c r="CN125" s="1007"/>
      <c r="CO125" s="1008"/>
      <c r="CP125" s="929" t="s">
        <v>498</v>
      </c>
      <c r="CQ125" s="897"/>
      <c r="CR125" s="897"/>
      <c r="CS125" s="897"/>
      <c r="CT125" s="897"/>
      <c r="CU125" s="897"/>
      <c r="CV125" s="897"/>
      <c r="CW125" s="897"/>
      <c r="CX125" s="897"/>
      <c r="CY125" s="897"/>
      <c r="CZ125" s="897"/>
      <c r="DA125" s="897"/>
      <c r="DB125" s="897"/>
      <c r="DC125" s="897"/>
      <c r="DD125" s="897"/>
      <c r="DE125" s="897"/>
      <c r="DF125" s="898"/>
      <c r="DG125" s="930" t="s">
        <v>496</v>
      </c>
      <c r="DH125" s="931"/>
      <c r="DI125" s="931"/>
      <c r="DJ125" s="931"/>
      <c r="DK125" s="931"/>
      <c r="DL125" s="931" t="s">
        <v>183</v>
      </c>
      <c r="DM125" s="931"/>
      <c r="DN125" s="931"/>
      <c r="DO125" s="931"/>
      <c r="DP125" s="931"/>
      <c r="DQ125" s="931" t="s">
        <v>496</v>
      </c>
      <c r="DR125" s="931"/>
      <c r="DS125" s="931"/>
      <c r="DT125" s="931"/>
      <c r="DU125" s="931"/>
      <c r="DV125" s="932" t="s">
        <v>496</v>
      </c>
      <c r="DW125" s="932"/>
      <c r="DX125" s="932"/>
      <c r="DY125" s="932"/>
      <c r="DZ125" s="933"/>
    </row>
    <row r="126" spans="1:130" s="230" customFormat="1" ht="26.25" customHeight="1" thickBot="1" x14ac:dyDescent="0.2">
      <c r="A126" s="1057"/>
      <c r="B126" s="949"/>
      <c r="C126" s="922" t="s">
        <v>482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496</v>
      </c>
      <c r="AB126" s="959"/>
      <c r="AC126" s="959"/>
      <c r="AD126" s="959"/>
      <c r="AE126" s="960"/>
      <c r="AF126" s="961" t="s">
        <v>496</v>
      </c>
      <c r="AG126" s="959"/>
      <c r="AH126" s="959"/>
      <c r="AI126" s="959"/>
      <c r="AJ126" s="960"/>
      <c r="AK126" s="961" t="s">
        <v>496</v>
      </c>
      <c r="AL126" s="959"/>
      <c r="AM126" s="959"/>
      <c r="AN126" s="959"/>
      <c r="AO126" s="960"/>
      <c r="AP126" s="962" t="s">
        <v>499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500</v>
      </c>
      <c r="CQ126" s="923"/>
      <c r="CR126" s="923"/>
      <c r="CS126" s="923"/>
      <c r="CT126" s="923"/>
      <c r="CU126" s="923"/>
      <c r="CV126" s="923"/>
      <c r="CW126" s="923"/>
      <c r="CX126" s="923"/>
      <c r="CY126" s="923"/>
      <c r="CZ126" s="923"/>
      <c r="DA126" s="923"/>
      <c r="DB126" s="923"/>
      <c r="DC126" s="923"/>
      <c r="DD126" s="923"/>
      <c r="DE126" s="923"/>
      <c r="DF126" s="924"/>
      <c r="DG126" s="925" t="s">
        <v>183</v>
      </c>
      <c r="DH126" s="926"/>
      <c r="DI126" s="926"/>
      <c r="DJ126" s="926"/>
      <c r="DK126" s="926"/>
      <c r="DL126" s="926" t="s">
        <v>496</v>
      </c>
      <c r="DM126" s="926"/>
      <c r="DN126" s="926"/>
      <c r="DO126" s="926"/>
      <c r="DP126" s="926"/>
      <c r="DQ126" s="926" t="s">
        <v>183</v>
      </c>
      <c r="DR126" s="926"/>
      <c r="DS126" s="926"/>
      <c r="DT126" s="926"/>
      <c r="DU126" s="926"/>
      <c r="DV126" s="927" t="s">
        <v>183</v>
      </c>
      <c r="DW126" s="927"/>
      <c r="DX126" s="927"/>
      <c r="DY126" s="927"/>
      <c r="DZ126" s="928"/>
    </row>
    <row r="127" spans="1:130" s="230" customFormat="1" ht="26.25" customHeight="1" x14ac:dyDescent="0.15">
      <c r="A127" s="1058"/>
      <c r="B127" s="951"/>
      <c r="C127" s="973" t="s">
        <v>501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183</v>
      </c>
      <c r="AB127" s="959"/>
      <c r="AC127" s="959"/>
      <c r="AD127" s="959"/>
      <c r="AE127" s="960"/>
      <c r="AF127" s="961" t="s">
        <v>496</v>
      </c>
      <c r="AG127" s="959"/>
      <c r="AH127" s="959"/>
      <c r="AI127" s="959"/>
      <c r="AJ127" s="960"/>
      <c r="AK127" s="961" t="s">
        <v>183</v>
      </c>
      <c r="AL127" s="959"/>
      <c r="AM127" s="959"/>
      <c r="AN127" s="959"/>
      <c r="AO127" s="960"/>
      <c r="AP127" s="962" t="s">
        <v>496</v>
      </c>
      <c r="AQ127" s="963"/>
      <c r="AR127" s="963"/>
      <c r="AS127" s="963"/>
      <c r="AT127" s="964"/>
      <c r="AU127" s="232"/>
      <c r="AV127" s="232"/>
      <c r="AW127" s="232"/>
      <c r="AX127" s="1031" t="s">
        <v>502</v>
      </c>
      <c r="AY127" s="1032"/>
      <c r="AZ127" s="1032"/>
      <c r="BA127" s="1032"/>
      <c r="BB127" s="1032"/>
      <c r="BC127" s="1032"/>
      <c r="BD127" s="1032"/>
      <c r="BE127" s="1033"/>
      <c r="BF127" s="1034" t="s">
        <v>503</v>
      </c>
      <c r="BG127" s="1032"/>
      <c r="BH127" s="1032"/>
      <c r="BI127" s="1032"/>
      <c r="BJ127" s="1032"/>
      <c r="BK127" s="1032"/>
      <c r="BL127" s="1033"/>
      <c r="BM127" s="1034" t="s">
        <v>504</v>
      </c>
      <c r="BN127" s="1032"/>
      <c r="BO127" s="1032"/>
      <c r="BP127" s="1032"/>
      <c r="BQ127" s="1032"/>
      <c r="BR127" s="1032"/>
      <c r="BS127" s="1033"/>
      <c r="BT127" s="1034" t="s">
        <v>505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506</v>
      </c>
      <c r="CQ127" s="923"/>
      <c r="CR127" s="923"/>
      <c r="CS127" s="923"/>
      <c r="CT127" s="923"/>
      <c r="CU127" s="923"/>
      <c r="CV127" s="923"/>
      <c r="CW127" s="923"/>
      <c r="CX127" s="923"/>
      <c r="CY127" s="923"/>
      <c r="CZ127" s="923"/>
      <c r="DA127" s="923"/>
      <c r="DB127" s="923"/>
      <c r="DC127" s="923"/>
      <c r="DD127" s="923"/>
      <c r="DE127" s="923"/>
      <c r="DF127" s="924"/>
      <c r="DG127" s="925" t="s">
        <v>496</v>
      </c>
      <c r="DH127" s="926"/>
      <c r="DI127" s="926"/>
      <c r="DJ127" s="926"/>
      <c r="DK127" s="926"/>
      <c r="DL127" s="926" t="s">
        <v>496</v>
      </c>
      <c r="DM127" s="926"/>
      <c r="DN127" s="926"/>
      <c r="DO127" s="926"/>
      <c r="DP127" s="926"/>
      <c r="DQ127" s="926" t="s">
        <v>499</v>
      </c>
      <c r="DR127" s="926"/>
      <c r="DS127" s="926"/>
      <c r="DT127" s="926"/>
      <c r="DU127" s="926"/>
      <c r="DV127" s="927" t="s">
        <v>499</v>
      </c>
      <c r="DW127" s="927"/>
      <c r="DX127" s="927"/>
      <c r="DY127" s="927"/>
      <c r="DZ127" s="928"/>
    </row>
    <row r="128" spans="1:130" s="230" customFormat="1" ht="26.25" customHeight="1" thickBot="1" x14ac:dyDescent="0.2">
      <c r="A128" s="1041" t="s">
        <v>507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508</v>
      </c>
      <c r="X128" s="1043"/>
      <c r="Y128" s="1043"/>
      <c r="Z128" s="1044"/>
      <c r="AA128" s="1045">
        <v>3587873</v>
      </c>
      <c r="AB128" s="1046"/>
      <c r="AC128" s="1046"/>
      <c r="AD128" s="1046"/>
      <c r="AE128" s="1047"/>
      <c r="AF128" s="1048">
        <v>3548850</v>
      </c>
      <c r="AG128" s="1046"/>
      <c r="AH128" s="1046"/>
      <c r="AI128" s="1046"/>
      <c r="AJ128" s="1047"/>
      <c r="AK128" s="1048">
        <v>3604007</v>
      </c>
      <c r="AL128" s="1046"/>
      <c r="AM128" s="1046"/>
      <c r="AN128" s="1046"/>
      <c r="AO128" s="1047"/>
      <c r="AP128" s="1049"/>
      <c r="AQ128" s="1050"/>
      <c r="AR128" s="1050"/>
      <c r="AS128" s="1050"/>
      <c r="AT128" s="1051"/>
      <c r="AU128" s="232"/>
      <c r="AV128" s="232"/>
      <c r="AW128" s="232"/>
      <c r="AX128" s="896" t="s">
        <v>509</v>
      </c>
      <c r="AY128" s="897"/>
      <c r="AZ128" s="897"/>
      <c r="BA128" s="897"/>
      <c r="BB128" s="897"/>
      <c r="BC128" s="897"/>
      <c r="BD128" s="897"/>
      <c r="BE128" s="898"/>
      <c r="BF128" s="1052" t="s">
        <v>496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510</v>
      </c>
      <c r="CQ128" s="726"/>
      <c r="CR128" s="726"/>
      <c r="CS128" s="726"/>
      <c r="CT128" s="726"/>
      <c r="CU128" s="726"/>
      <c r="CV128" s="726"/>
      <c r="CW128" s="726"/>
      <c r="CX128" s="726"/>
      <c r="CY128" s="726"/>
      <c r="CZ128" s="726"/>
      <c r="DA128" s="726"/>
      <c r="DB128" s="726"/>
      <c r="DC128" s="726"/>
      <c r="DD128" s="726"/>
      <c r="DE128" s="726"/>
      <c r="DF128" s="1036"/>
      <c r="DG128" s="1037">
        <v>6900</v>
      </c>
      <c r="DH128" s="1038"/>
      <c r="DI128" s="1038"/>
      <c r="DJ128" s="1038"/>
      <c r="DK128" s="1038"/>
      <c r="DL128" s="1038">
        <v>6838</v>
      </c>
      <c r="DM128" s="1038"/>
      <c r="DN128" s="1038"/>
      <c r="DO128" s="1038"/>
      <c r="DP128" s="1038"/>
      <c r="DQ128" s="1038">
        <v>4281</v>
      </c>
      <c r="DR128" s="1038"/>
      <c r="DS128" s="1038"/>
      <c r="DT128" s="1038"/>
      <c r="DU128" s="1038"/>
      <c r="DV128" s="1039">
        <v>0</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511</v>
      </c>
      <c r="X129" s="1071"/>
      <c r="Y129" s="1071"/>
      <c r="Z129" s="1072"/>
      <c r="AA129" s="958">
        <v>62890264</v>
      </c>
      <c r="AB129" s="959"/>
      <c r="AC129" s="959"/>
      <c r="AD129" s="959"/>
      <c r="AE129" s="960"/>
      <c r="AF129" s="961">
        <v>67466047</v>
      </c>
      <c r="AG129" s="959"/>
      <c r="AH129" s="959"/>
      <c r="AI129" s="959"/>
      <c r="AJ129" s="960"/>
      <c r="AK129" s="961">
        <v>66050299</v>
      </c>
      <c r="AL129" s="959"/>
      <c r="AM129" s="959"/>
      <c r="AN129" s="959"/>
      <c r="AO129" s="960"/>
      <c r="AP129" s="1073"/>
      <c r="AQ129" s="1074"/>
      <c r="AR129" s="1074"/>
      <c r="AS129" s="1074"/>
      <c r="AT129" s="1075"/>
      <c r="AU129" s="233"/>
      <c r="AV129" s="233"/>
      <c r="AW129" s="233"/>
      <c r="AX129" s="1065" t="s">
        <v>512</v>
      </c>
      <c r="AY129" s="923"/>
      <c r="AZ129" s="923"/>
      <c r="BA129" s="923"/>
      <c r="BB129" s="923"/>
      <c r="BC129" s="923"/>
      <c r="BD129" s="923"/>
      <c r="BE129" s="924"/>
      <c r="BF129" s="1066" t="s">
        <v>496</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514</v>
      </c>
      <c r="X130" s="1071"/>
      <c r="Y130" s="1071"/>
      <c r="Z130" s="1072"/>
      <c r="AA130" s="958">
        <v>7814489</v>
      </c>
      <c r="AB130" s="959"/>
      <c r="AC130" s="959"/>
      <c r="AD130" s="959"/>
      <c r="AE130" s="960"/>
      <c r="AF130" s="961">
        <v>7717121</v>
      </c>
      <c r="AG130" s="959"/>
      <c r="AH130" s="959"/>
      <c r="AI130" s="959"/>
      <c r="AJ130" s="960"/>
      <c r="AK130" s="961">
        <v>7641283</v>
      </c>
      <c r="AL130" s="959"/>
      <c r="AM130" s="959"/>
      <c r="AN130" s="959"/>
      <c r="AO130" s="960"/>
      <c r="AP130" s="1073"/>
      <c r="AQ130" s="1074"/>
      <c r="AR130" s="1074"/>
      <c r="AS130" s="1074"/>
      <c r="AT130" s="1075"/>
      <c r="AU130" s="233"/>
      <c r="AV130" s="233"/>
      <c r="AW130" s="233"/>
      <c r="AX130" s="1065" t="s">
        <v>515</v>
      </c>
      <c r="AY130" s="923"/>
      <c r="AZ130" s="923"/>
      <c r="BA130" s="923"/>
      <c r="BB130" s="923"/>
      <c r="BC130" s="923"/>
      <c r="BD130" s="923"/>
      <c r="BE130" s="924"/>
      <c r="BF130" s="1101">
        <v>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516</v>
      </c>
      <c r="X131" s="1108"/>
      <c r="Y131" s="1108"/>
      <c r="Z131" s="1109"/>
      <c r="AA131" s="1004">
        <v>55075775</v>
      </c>
      <c r="AB131" s="986"/>
      <c r="AC131" s="986"/>
      <c r="AD131" s="986"/>
      <c r="AE131" s="987"/>
      <c r="AF131" s="985">
        <v>59748926</v>
      </c>
      <c r="AG131" s="986"/>
      <c r="AH131" s="986"/>
      <c r="AI131" s="986"/>
      <c r="AJ131" s="987"/>
      <c r="AK131" s="985">
        <v>58409016</v>
      </c>
      <c r="AL131" s="986"/>
      <c r="AM131" s="986"/>
      <c r="AN131" s="986"/>
      <c r="AO131" s="987"/>
      <c r="AP131" s="1110"/>
      <c r="AQ131" s="1111"/>
      <c r="AR131" s="1111"/>
      <c r="AS131" s="1111"/>
      <c r="AT131" s="1112"/>
      <c r="AU131" s="233"/>
      <c r="AV131" s="233"/>
      <c r="AW131" s="233"/>
      <c r="AX131" s="1083" t="s">
        <v>517</v>
      </c>
      <c r="AY131" s="726"/>
      <c r="AZ131" s="726"/>
      <c r="BA131" s="726"/>
      <c r="BB131" s="726"/>
      <c r="BC131" s="726"/>
      <c r="BD131" s="726"/>
      <c r="BE131" s="1036"/>
      <c r="BF131" s="1084">
        <v>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519</v>
      </c>
      <c r="W132" s="1094"/>
      <c r="X132" s="1094"/>
      <c r="Y132" s="1094"/>
      <c r="Z132" s="1095"/>
      <c r="AA132" s="1096">
        <v>3.6281486730000001</v>
      </c>
      <c r="AB132" s="1097"/>
      <c r="AC132" s="1097"/>
      <c r="AD132" s="1097"/>
      <c r="AE132" s="1098"/>
      <c r="AF132" s="1099">
        <v>3.7688510079999999</v>
      </c>
      <c r="AG132" s="1097"/>
      <c r="AH132" s="1097"/>
      <c r="AI132" s="1097"/>
      <c r="AJ132" s="1098"/>
      <c r="AK132" s="1099">
        <v>4.6828697530000003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520</v>
      </c>
      <c r="W133" s="1077"/>
      <c r="X133" s="1077"/>
      <c r="Y133" s="1077"/>
      <c r="Z133" s="1078"/>
      <c r="AA133" s="1079">
        <v>3.4</v>
      </c>
      <c r="AB133" s="1080"/>
      <c r="AC133" s="1080"/>
      <c r="AD133" s="1080"/>
      <c r="AE133" s="1081"/>
      <c r="AF133" s="1079">
        <v>3.6</v>
      </c>
      <c r="AG133" s="1080"/>
      <c r="AH133" s="1080"/>
      <c r="AI133" s="1080"/>
      <c r="AJ133" s="1081"/>
      <c r="AK133" s="1079">
        <v>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eCifUv9CsNQcJ5NSBXmIiq3RFXHKt0puMODdogdg08vYgZJlTYtxsMqkp4He/mJ9t/V0d3PRwxy2WMFuvNHCg==" saltValue="IK+CT5KGidqtjJ4sN5y7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FkNmdIk6nau/uXNr+tqwhGT7tTgftjI+mMG8AQ70nIHbnNtRqQOwz6qRdkTO9pblxm7V9WKW3U3d5vZfelOSA==" saltValue="D9N9lyOmtf/w8ELVTlG8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2ifBKyyDx/MdCrJBaZ5Hb5pto1K3ZFivh7ku5UCjEXMAyJ4WGomqIoL/Rp6yYKzaLnuNznLGJVivxyvxfhT7A==" saltValue="AtHx+Vq0xpsr8z3GbMPd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529</v>
      </c>
      <c r="AL9" s="1117"/>
      <c r="AM9" s="1117"/>
      <c r="AN9" s="1118"/>
      <c r="AO9" s="281">
        <v>20677911</v>
      </c>
      <c r="AP9" s="281">
        <v>67707</v>
      </c>
      <c r="AQ9" s="282">
        <v>63571</v>
      </c>
      <c r="AR9" s="283">
        <v>6.5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530</v>
      </c>
      <c r="AL10" s="1117"/>
      <c r="AM10" s="1117"/>
      <c r="AN10" s="1118"/>
      <c r="AO10" s="284">
        <v>60</v>
      </c>
      <c r="AP10" s="284">
        <v>0</v>
      </c>
      <c r="AQ10" s="285">
        <v>1690</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531</v>
      </c>
      <c r="AL11" s="1117"/>
      <c r="AM11" s="1117"/>
      <c r="AN11" s="1118"/>
      <c r="AO11" s="284">
        <v>4972</v>
      </c>
      <c r="AP11" s="284">
        <v>16</v>
      </c>
      <c r="AQ11" s="285">
        <v>679</v>
      </c>
      <c r="AR11" s="286">
        <v>-97.6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532</v>
      </c>
      <c r="AL12" s="1117"/>
      <c r="AM12" s="1117"/>
      <c r="AN12" s="1118"/>
      <c r="AO12" s="284" t="s">
        <v>533</v>
      </c>
      <c r="AP12" s="284" t="s">
        <v>533</v>
      </c>
      <c r="AQ12" s="285">
        <v>23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534</v>
      </c>
      <c r="AL13" s="1117"/>
      <c r="AM13" s="1117"/>
      <c r="AN13" s="1118"/>
      <c r="AO13" s="284">
        <v>724324</v>
      </c>
      <c r="AP13" s="284">
        <v>2372</v>
      </c>
      <c r="AQ13" s="285">
        <v>1992</v>
      </c>
      <c r="AR13" s="286">
        <v>19.100000000000001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535</v>
      </c>
      <c r="AL14" s="1117"/>
      <c r="AM14" s="1117"/>
      <c r="AN14" s="1118"/>
      <c r="AO14" s="284">
        <v>411662</v>
      </c>
      <c r="AP14" s="284">
        <v>1348</v>
      </c>
      <c r="AQ14" s="285">
        <v>1254</v>
      </c>
      <c r="AR14" s="286">
        <v>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536</v>
      </c>
      <c r="AL15" s="1120"/>
      <c r="AM15" s="1120"/>
      <c r="AN15" s="1121"/>
      <c r="AO15" s="284">
        <v>-1238046</v>
      </c>
      <c r="AP15" s="284">
        <v>-4054</v>
      </c>
      <c r="AQ15" s="285">
        <v>-3845</v>
      </c>
      <c r="AR15" s="286">
        <v>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20580883</v>
      </c>
      <c r="AP16" s="284">
        <v>67389</v>
      </c>
      <c r="AQ16" s="285">
        <v>65365</v>
      </c>
      <c r="AR16" s="286">
        <v>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541</v>
      </c>
      <c r="AL21" s="1123"/>
      <c r="AM21" s="1123"/>
      <c r="AN21" s="1124"/>
      <c r="AO21" s="297">
        <v>6.18</v>
      </c>
      <c r="AP21" s="298">
        <v>6.46</v>
      </c>
      <c r="AQ21" s="299">
        <v>-0.28000000000000003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542</v>
      </c>
      <c r="AL22" s="1123"/>
      <c r="AM22" s="1123"/>
      <c r="AN22" s="1124"/>
      <c r="AO22" s="302">
        <v>100.4</v>
      </c>
      <c r="AP22" s="303">
        <v>99.4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546</v>
      </c>
      <c r="AL32" s="1131"/>
      <c r="AM32" s="1131"/>
      <c r="AN32" s="1132"/>
      <c r="AO32" s="312">
        <v>12227621</v>
      </c>
      <c r="AP32" s="312">
        <v>40038</v>
      </c>
      <c r="AQ32" s="313">
        <v>37452</v>
      </c>
      <c r="AR32" s="314">
        <v>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547</v>
      </c>
      <c r="AL33" s="1131"/>
      <c r="AM33" s="1131"/>
      <c r="AN33" s="1132"/>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548</v>
      </c>
      <c r="AL34" s="1131"/>
      <c r="AM34" s="1131"/>
      <c r="AN34" s="1132"/>
      <c r="AO34" s="312" t="s">
        <v>533</v>
      </c>
      <c r="AP34" s="312" t="s">
        <v>533</v>
      </c>
      <c r="AQ34" s="313">
        <v>45</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549</v>
      </c>
      <c r="AL35" s="1131"/>
      <c r="AM35" s="1131"/>
      <c r="AN35" s="1132"/>
      <c r="AO35" s="312">
        <v>1752887</v>
      </c>
      <c r="AP35" s="312">
        <v>5740</v>
      </c>
      <c r="AQ35" s="313">
        <v>8356</v>
      </c>
      <c r="AR35" s="314">
        <v>-31.3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550</v>
      </c>
      <c r="AL36" s="1131"/>
      <c r="AM36" s="1131"/>
      <c r="AN36" s="1132"/>
      <c r="AO36" s="312" t="s">
        <v>533</v>
      </c>
      <c r="AP36" s="312" t="s">
        <v>533</v>
      </c>
      <c r="AQ36" s="313">
        <v>443</v>
      </c>
      <c r="AR36" s="314" t="s">
        <v>533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551</v>
      </c>
      <c r="AL37" s="1131"/>
      <c r="AM37" s="1131"/>
      <c r="AN37" s="1132"/>
      <c r="AO37" s="312" t="s">
        <v>533</v>
      </c>
      <c r="AP37" s="312" t="s">
        <v>533</v>
      </c>
      <c r="AQ37" s="313">
        <v>649</v>
      </c>
      <c r="AR37" s="314" t="s">
        <v>533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552</v>
      </c>
      <c r="AL38" s="1134"/>
      <c r="AM38" s="1134"/>
      <c r="AN38" s="1135"/>
      <c r="AO38" s="315" t="s">
        <v>533</v>
      </c>
      <c r="AP38" s="315" t="s">
        <v>533</v>
      </c>
      <c r="AQ38" s="316">
        <v>1</v>
      </c>
      <c r="AR38" s="304" t="s">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553</v>
      </c>
      <c r="AL39" s="1134"/>
      <c r="AM39" s="1134"/>
      <c r="AN39" s="1135"/>
      <c r="AO39" s="312">
        <v>-3604007</v>
      </c>
      <c r="AP39" s="312">
        <v>-11801</v>
      </c>
      <c r="AQ39" s="313">
        <v>-7867</v>
      </c>
      <c r="AR39" s="314">
        <v>50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554</v>
      </c>
      <c r="AL40" s="1131"/>
      <c r="AM40" s="1131"/>
      <c r="AN40" s="1132"/>
      <c r="AO40" s="312">
        <v>-7641283</v>
      </c>
      <c r="AP40" s="312">
        <v>-25020</v>
      </c>
      <c r="AQ40" s="313">
        <v>-28343</v>
      </c>
      <c r="AR40" s="314">
        <v>-11.7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2735218</v>
      </c>
      <c r="AP41" s="312">
        <v>8956</v>
      </c>
      <c r="AQ41" s="313">
        <v>10736</v>
      </c>
      <c r="AR41" s="314">
        <v>-16.600000000000001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524</v>
      </c>
      <c r="AN49" s="1127" t="s">
        <v>558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12970690</v>
      </c>
      <c r="AN51" s="334">
        <v>42789</v>
      </c>
      <c r="AO51" s="335">
        <v>23.5</v>
      </c>
      <c r="AP51" s="336">
        <v>46457</v>
      </c>
      <c r="AQ51" s="337">
        <v>2.2999999999999998</v>
      </c>
      <c r="AR51" s="338">
        <v>21.2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8363634</v>
      </c>
      <c r="AN52" s="342">
        <v>27591</v>
      </c>
      <c r="AO52" s="343">
        <v>32</v>
      </c>
      <c r="AP52" s="344">
        <v>24020</v>
      </c>
      <c r="AQ52" s="345">
        <v>-2</v>
      </c>
      <c r="AR52" s="346">
        <v>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7948659</v>
      </c>
      <c r="AN53" s="334">
        <v>26150</v>
      </c>
      <c r="AO53" s="335">
        <v>-38.9</v>
      </c>
      <c r="AP53" s="336">
        <v>51849</v>
      </c>
      <c r="AQ53" s="337">
        <v>11.6</v>
      </c>
      <c r="AR53" s="338">
        <v>-50.5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4068697</v>
      </c>
      <c r="AN54" s="342">
        <v>13386</v>
      </c>
      <c r="AO54" s="343">
        <v>-51.5</v>
      </c>
      <c r="AP54" s="344">
        <v>26326</v>
      </c>
      <c r="AQ54" s="345">
        <v>9.6</v>
      </c>
      <c r="AR54" s="346">
        <v>-61.1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10538033</v>
      </c>
      <c r="AN55" s="334">
        <v>34621</v>
      </c>
      <c r="AO55" s="335">
        <v>32.4</v>
      </c>
      <c r="AP55" s="336">
        <v>52191</v>
      </c>
      <c r="AQ55" s="337">
        <v>0.7</v>
      </c>
      <c r="AR55" s="338">
        <v>31.7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4681066</v>
      </c>
      <c r="AN56" s="342">
        <v>15379</v>
      </c>
      <c r="AO56" s="343">
        <v>14.9</v>
      </c>
      <c r="AP56" s="344">
        <v>26807</v>
      </c>
      <c r="AQ56" s="345">
        <v>1.8</v>
      </c>
      <c r="AR56" s="346">
        <v>13.1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8580768</v>
      </c>
      <c r="AN57" s="334">
        <v>28142</v>
      </c>
      <c r="AO57" s="335">
        <v>-18.7</v>
      </c>
      <c r="AP57" s="336">
        <v>48105</v>
      </c>
      <c r="AQ57" s="337">
        <v>-7.8</v>
      </c>
      <c r="AR57" s="338">
        <v>-10.9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4727851</v>
      </c>
      <c r="AN58" s="342">
        <v>15506</v>
      </c>
      <c r="AO58" s="343">
        <v>0.8</v>
      </c>
      <c r="AP58" s="344">
        <v>24072</v>
      </c>
      <c r="AQ58" s="345">
        <v>-10.199999999999999</v>
      </c>
      <c r="AR58" s="346">
        <v>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8854908</v>
      </c>
      <c r="AN59" s="334">
        <v>28994</v>
      </c>
      <c r="AO59" s="335">
        <v>3</v>
      </c>
      <c r="AP59" s="336">
        <v>47446</v>
      </c>
      <c r="AQ59" s="337">
        <v>-1.4</v>
      </c>
      <c r="AR59" s="338">
        <v>4.4000000000000004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4976147</v>
      </c>
      <c r="AN60" s="342">
        <v>16294</v>
      </c>
      <c r="AO60" s="343">
        <v>5.0999999999999996</v>
      </c>
      <c r="AP60" s="344">
        <v>24371</v>
      </c>
      <c r="AQ60" s="345">
        <v>1.2</v>
      </c>
      <c r="AR60" s="346">
        <v>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9778612</v>
      </c>
      <c r="AN61" s="349">
        <v>32139</v>
      </c>
      <c r="AO61" s="350">
        <v>0.3</v>
      </c>
      <c r="AP61" s="351">
        <v>49210</v>
      </c>
      <c r="AQ61" s="352">
        <v>1.1000000000000001</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5363479</v>
      </c>
      <c r="AN62" s="342">
        <v>17631</v>
      </c>
      <c r="AO62" s="343">
        <v>0.3</v>
      </c>
      <c r="AP62" s="344">
        <v>25119</v>
      </c>
      <c r="AQ62" s="345">
        <v>0.1</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GP5YJNrSmFC3GNiahWuCWr1+vuvsC637CmSH5CIYr1GLwcT94uRXLqUgVh2YDz0rPVE62gk4P9LQT/A2fEivQ==" saltValue="GLpSCC3Cz/IeWtQbYDeY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Uo+xEqznwmUdtqChY4KHCYCT7zgzalPetZDWIsRwhgJv18X25DKhSsorHncXjkhWUUHdihGq3T8tpqLWnibrNQ==" saltValue="LShdlSFWHayVrlm9yH1Sz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MOv05PCp9LzdBaRO7a1rgxlWTEbo/ruFWKm6BHsEBkngi2Fxxv5RAbw+R/lrJWpBovLfuKFuB+Um/TH2mLT99w==" saltValue="CsdLZIm70gfU4PlwZRvW/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39" t="s">
        <v>3</v>
      </c>
      <c r="D47" s="1139"/>
      <c r="E47" s="1140"/>
      <c r="F47" s="11">
        <v>15.87</v>
      </c>
      <c r="G47" s="12">
        <v>15.05</v>
      </c>
      <c r="H47" s="12">
        <v>14.7</v>
      </c>
      <c r="I47" s="12">
        <v>14.98</v>
      </c>
      <c r="J47" s="13">
        <v>15.05</v>
      </c>
    </row>
    <row r="48" spans="2:10" ht="57.75" customHeight="1" x14ac:dyDescent="0.15">
      <c r="B48" s="14"/>
      <c r="C48" s="1141" t="s">
        <v>4</v>
      </c>
      <c r="D48" s="1141"/>
      <c r="E48" s="1142"/>
      <c r="F48" s="15">
        <v>1.53</v>
      </c>
      <c r="G48" s="16">
        <v>1.1399999999999999</v>
      </c>
      <c r="H48" s="16">
        <v>3.22</v>
      </c>
      <c r="I48" s="16">
        <v>2.36</v>
      </c>
      <c r="J48" s="17">
        <v>1.58</v>
      </c>
    </row>
    <row r="49" spans="2:10" ht="57.75" customHeight="1" thickBot="1" x14ac:dyDescent="0.2">
      <c r="B49" s="18"/>
      <c r="C49" s="1143" t="s">
        <v>5</v>
      </c>
      <c r="D49" s="1143"/>
      <c r="E49" s="1144"/>
      <c r="F49" s="19">
        <v>5.0199999999999996</v>
      </c>
      <c r="G49" s="20" t="s">
        <v>579</v>
      </c>
      <c r="H49" s="20">
        <v>2.4300000000000002</v>
      </c>
      <c r="I49" s="20">
        <v>0.64</v>
      </c>
      <c r="J49" s="21" t="s">
        <v>580</v>
      </c>
    </row>
    <row r="50" spans="2:10" x14ac:dyDescent="0.15"/>
  </sheetData>
  <sheetProtection algorithmName="SHA-512" hashValue="X29Dr5MWWKWlwiVagbVojoxDNQD0oARyYq4so0v0tzK1nZmA7xRnGBa1jq39ueCWJtO/WHXGwYDStvfFU85SFA==" saltValue="350KB691zNmsAXK2QFD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1" t="s">
        <v>581</v>
      </c>
      <c r="D34" s="1151"/>
      <c r="E34" s="1152"/>
      <c r="F34" s="32" t="s">
        <v>533</v>
      </c>
      <c r="G34" s="33" t="s">
        <v>533</v>
      </c>
      <c r="H34" s="33" t="s">
        <v>533</v>
      </c>
      <c r="I34" s="33" t="s">
        <v>533</v>
      </c>
      <c r="J34" s="34" t="s">
        <v>582</v>
      </c>
      <c r="K34" s="22"/>
      <c r="L34" s="22"/>
      <c r="M34" s="22"/>
      <c r="N34" s="22"/>
      <c r="O34" s="22"/>
      <c r="P34" s="22"/>
    </row>
    <row r="35" spans="1:16" ht="39" customHeight="1" x14ac:dyDescent="0.15">
      <c r="A35" s="22"/>
      <c r="B35" s="35"/>
      <c r="C35" s="1145" t="s">
        <v>583</v>
      </c>
      <c r="D35" s="1146"/>
      <c r="E35" s="1147"/>
      <c r="F35" s="36">
        <v>7.25</v>
      </c>
      <c r="G35" s="37">
        <v>6.15</v>
      </c>
      <c r="H35" s="37">
        <v>6.65</v>
      </c>
      <c r="I35" s="37">
        <v>5.72</v>
      </c>
      <c r="J35" s="38">
        <v>6.81</v>
      </c>
      <c r="K35" s="22"/>
      <c r="L35" s="22"/>
      <c r="M35" s="22"/>
      <c r="N35" s="22"/>
      <c r="O35" s="22"/>
      <c r="P35" s="22"/>
    </row>
    <row r="36" spans="1:16" ht="39" customHeight="1" x14ac:dyDescent="0.15">
      <c r="A36" s="22"/>
      <c r="B36" s="35"/>
      <c r="C36" s="1145" t="s">
        <v>584</v>
      </c>
      <c r="D36" s="1146"/>
      <c r="E36" s="1147"/>
      <c r="F36" s="36">
        <v>4.1900000000000004</v>
      </c>
      <c r="G36" s="37">
        <v>4.96</v>
      </c>
      <c r="H36" s="37">
        <v>5.15</v>
      </c>
      <c r="I36" s="37">
        <v>5.29</v>
      </c>
      <c r="J36" s="38">
        <v>5.57</v>
      </c>
      <c r="K36" s="22"/>
      <c r="L36" s="22"/>
      <c r="M36" s="22"/>
      <c r="N36" s="22"/>
      <c r="O36" s="22"/>
      <c r="P36" s="22"/>
    </row>
    <row r="37" spans="1:16" ht="39" customHeight="1" x14ac:dyDescent="0.15">
      <c r="A37" s="22"/>
      <c r="B37" s="35"/>
      <c r="C37" s="1145" t="s">
        <v>585</v>
      </c>
      <c r="D37" s="1146"/>
      <c r="E37" s="1147"/>
      <c r="F37" s="36">
        <v>1.06</v>
      </c>
      <c r="G37" s="37">
        <v>0.62</v>
      </c>
      <c r="H37" s="37">
        <v>2.73</v>
      </c>
      <c r="I37" s="37">
        <v>1.88</v>
      </c>
      <c r="J37" s="38">
        <v>1.08</v>
      </c>
      <c r="K37" s="22"/>
      <c r="L37" s="22"/>
      <c r="M37" s="22"/>
      <c r="N37" s="22"/>
      <c r="O37" s="22"/>
      <c r="P37" s="22"/>
    </row>
    <row r="38" spans="1:16" ht="39" customHeight="1" x14ac:dyDescent="0.15">
      <c r="A38" s="22"/>
      <c r="B38" s="35"/>
      <c r="C38" s="1145" t="s">
        <v>586</v>
      </c>
      <c r="D38" s="1146"/>
      <c r="E38" s="1147"/>
      <c r="F38" s="36">
        <v>1.1299999999999999</v>
      </c>
      <c r="G38" s="37">
        <v>1.18</v>
      </c>
      <c r="H38" s="37">
        <v>1.17</v>
      </c>
      <c r="I38" s="37">
        <v>0.47</v>
      </c>
      <c r="J38" s="38">
        <v>0.51</v>
      </c>
      <c r="K38" s="22"/>
      <c r="L38" s="22"/>
      <c r="M38" s="22"/>
      <c r="N38" s="22"/>
      <c r="O38" s="22"/>
      <c r="P38" s="22"/>
    </row>
    <row r="39" spans="1:16" ht="39" customHeight="1" x14ac:dyDescent="0.15">
      <c r="A39" s="22"/>
      <c r="B39" s="35"/>
      <c r="C39" s="1145" t="s">
        <v>587</v>
      </c>
      <c r="D39" s="1146"/>
      <c r="E39" s="1147"/>
      <c r="F39" s="36">
        <v>0.46</v>
      </c>
      <c r="G39" s="37">
        <v>0.51</v>
      </c>
      <c r="H39" s="37">
        <v>0.48</v>
      </c>
      <c r="I39" s="37">
        <v>0.47</v>
      </c>
      <c r="J39" s="38">
        <v>0.49</v>
      </c>
      <c r="K39" s="22"/>
      <c r="L39" s="22"/>
      <c r="M39" s="22"/>
      <c r="N39" s="22"/>
      <c r="O39" s="22"/>
      <c r="P39" s="22"/>
    </row>
    <row r="40" spans="1:16" ht="39" customHeight="1" x14ac:dyDescent="0.15">
      <c r="A40" s="22"/>
      <c r="B40" s="35"/>
      <c r="C40" s="1145" t="s">
        <v>588</v>
      </c>
      <c r="D40" s="1146"/>
      <c r="E40" s="1147"/>
      <c r="F40" s="36">
        <v>1.93</v>
      </c>
      <c r="G40" s="37">
        <v>0.53</v>
      </c>
      <c r="H40" s="37">
        <v>0.03</v>
      </c>
      <c r="I40" s="37">
        <v>0.02</v>
      </c>
      <c r="J40" s="38">
        <v>0.03</v>
      </c>
      <c r="K40" s="22"/>
      <c r="L40" s="22"/>
      <c r="M40" s="22"/>
      <c r="N40" s="22"/>
      <c r="O40" s="22"/>
      <c r="P40" s="22"/>
    </row>
    <row r="41" spans="1:16" ht="39" customHeight="1" x14ac:dyDescent="0.15">
      <c r="A41" s="22"/>
      <c r="B41" s="35"/>
      <c r="C41" s="1145" t="s">
        <v>589</v>
      </c>
      <c r="D41" s="1146"/>
      <c r="E41" s="1147"/>
      <c r="F41" s="36">
        <v>0.17</v>
      </c>
      <c r="G41" s="37">
        <v>0.01</v>
      </c>
      <c r="H41" s="37">
        <v>0.01</v>
      </c>
      <c r="I41" s="37">
        <v>0</v>
      </c>
      <c r="J41" s="38">
        <v>0.01</v>
      </c>
      <c r="K41" s="22"/>
      <c r="L41" s="22"/>
      <c r="M41" s="22"/>
      <c r="N41" s="22"/>
      <c r="O41" s="22"/>
      <c r="P41" s="22"/>
    </row>
    <row r="42" spans="1:16" ht="39" customHeight="1" x14ac:dyDescent="0.15">
      <c r="A42" s="22"/>
      <c r="B42" s="39"/>
      <c r="C42" s="1145" t="s">
        <v>590</v>
      </c>
      <c r="D42" s="1146"/>
      <c r="E42" s="1147"/>
      <c r="F42" s="36" t="s">
        <v>533</v>
      </c>
      <c r="G42" s="37" t="s">
        <v>533</v>
      </c>
      <c r="H42" s="37" t="s">
        <v>533</v>
      </c>
      <c r="I42" s="37" t="s">
        <v>533</v>
      </c>
      <c r="J42" s="38" t="s">
        <v>533</v>
      </c>
      <c r="K42" s="22"/>
      <c r="L42" s="22"/>
      <c r="M42" s="22"/>
      <c r="N42" s="22"/>
      <c r="O42" s="22"/>
      <c r="P42" s="22"/>
    </row>
    <row r="43" spans="1:16" ht="39" customHeight="1" thickBot="1" x14ac:dyDescent="0.2">
      <c r="A43" s="22"/>
      <c r="B43" s="40"/>
      <c r="C43" s="1148" t="s">
        <v>591</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JydVaVSCCe0PK9GDmDXHSBsJS2CkCxjzuooValew7h1Lr/JL1MKLbchUHhE5cNZH/fMAdh0BqFYmZTsnyIRRg==" saltValue="aHtpYmSQxsnFxIYHjiaI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11258</v>
      </c>
      <c r="L45" s="60">
        <v>11515</v>
      </c>
      <c r="M45" s="60">
        <v>11508</v>
      </c>
      <c r="N45" s="60">
        <v>11668</v>
      </c>
      <c r="O45" s="61">
        <v>12228</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533</v>
      </c>
      <c r="L46" s="64" t="s">
        <v>533</v>
      </c>
      <c r="M46" s="64" t="s">
        <v>533</v>
      </c>
      <c r="N46" s="64" t="s">
        <v>533</v>
      </c>
      <c r="O46" s="65" t="s">
        <v>533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533</v>
      </c>
      <c r="L47" s="64" t="s">
        <v>533</v>
      </c>
      <c r="M47" s="64" t="s">
        <v>533</v>
      </c>
      <c r="N47" s="64" t="s">
        <v>533</v>
      </c>
      <c r="O47" s="65" t="s">
        <v>533</v>
      </c>
      <c r="P47" s="48"/>
      <c r="Q47" s="48"/>
      <c r="R47" s="48"/>
      <c r="S47" s="48"/>
      <c r="T47" s="48"/>
      <c r="U47" s="48"/>
    </row>
    <row r="48" spans="1:21" ht="30.75" customHeight="1" x14ac:dyDescent="0.15">
      <c r="A48" s="48"/>
      <c r="B48" s="1155"/>
      <c r="C48" s="1156"/>
      <c r="D48" s="62"/>
      <c r="E48" s="1161" t="s">
        <v>15</v>
      </c>
      <c r="F48" s="1161"/>
      <c r="G48" s="1161"/>
      <c r="H48" s="1161"/>
      <c r="I48" s="1161"/>
      <c r="J48" s="1162"/>
      <c r="K48" s="63">
        <v>2127</v>
      </c>
      <c r="L48" s="64">
        <v>1972</v>
      </c>
      <c r="M48" s="64">
        <v>1892</v>
      </c>
      <c r="N48" s="64">
        <v>1850</v>
      </c>
      <c r="O48" s="65">
        <v>1753</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533</v>
      </c>
      <c r="L49" s="64" t="s">
        <v>533</v>
      </c>
      <c r="M49" s="64" t="s">
        <v>533</v>
      </c>
      <c r="N49" s="64" t="s">
        <v>533</v>
      </c>
      <c r="O49" s="65" t="s">
        <v>533</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533</v>
      </c>
      <c r="L50" s="64" t="s">
        <v>533</v>
      </c>
      <c r="M50" s="64" t="s">
        <v>533</v>
      </c>
      <c r="N50" s="64" t="s">
        <v>533</v>
      </c>
      <c r="O50" s="65" t="s">
        <v>533</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533</v>
      </c>
      <c r="L51" s="64" t="s">
        <v>533</v>
      </c>
      <c r="M51" s="64" t="s">
        <v>533</v>
      </c>
      <c r="N51" s="64" t="s">
        <v>533</v>
      </c>
      <c r="O51" s="65" t="s">
        <v>533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11841</v>
      </c>
      <c r="L52" s="64">
        <v>11602</v>
      </c>
      <c r="M52" s="64">
        <v>11402</v>
      </c>
      <c r="N52" s="64">
        <v>11266</v>
      </c>
      <c r="O52" s="65">
        <v>11245</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1544</v>
      </c>
      <c r="L53" s="69">
        <v>1885</v>
      </c>
      <c r="M53" s="69">
        <v>1998</v>
      </c>
      <c r="N53" s="69">
        <v>2252</v>
      </c>
      <c r="O53" s="70">
        <v>2736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ZkEQlqgyobmb4iK54+ePubH42MkymH65nFnr04OyY3TAewXdyNMAQqCsgnFkIUCQKtPgLKaGAylWu/DXder2g==" saltValue="AOQIXAYvv3tZkpEiVzf6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184" t="s">
        <v>32</v>
      </c>
      <c r="C41" s="1185"/>
      <c r="D41" s="105"/>
      <c r="E41" s="1190" t="s">
        <v>33</v>
      </c>
      <c r="F41" s="1190"/>
      <c r="G41" s="1190"/>
      <c r="H41" s="1191"/>
      <c r="I41" s="355">
        <v>122031</v>
      </c>
      <c r="J41" s="356">
        <v>120936</v>
      </c>
      <c r="K41" s="356">
        <v>122423</v>
      </c>
      <c r="L41" s="356">
        <v>120152</v>
      </c>
      <c r="M41" s="357">
        <v>116470</v>
      </c>
    </row>
    <row r="42" spans="2:13" ht="27.75" customHeight="1" x14ac:dyDescent="0.15">
      <c r="B42" s="1186"/>
      <c r="C42" s="1187"/>
      <c r="D42" s="106"/>
      <c r="E42" s="1192" t="s">
        <v>34</v>
      </c>
      <c r="F42" s="1192"/>
      <c r="G42" s="1192"/>
      <c r="H42" s="1193"/>
      <c r="I42" s="358" t="s">
        <v>533</v>
      </c>
      <c r="J42" s="359" t="s">
        <v>533</v>
      </c>
      <c r="K42" s="359" t="s">
        <v>533</v>
      </c>
      <c r="L42" s="359" t="s">
        <v>533</v>
      </c>
      <c r="M42" s="360" t="s">
        <v>533</v>
      </c>
    </row>
    <row r="43" spans="2:13" ht="27.75" customHeight="1" x14ac:dyDescent="0.15">
      <c r="B43" s="1186"/>
      <c r="C43" s="1187"/>
      <c r="D43" s="106"/>
      <c r="E43" s="1192" t="s">
        <v>35</v>
      </c>
      <c r="F43" s="1192"/>
      <c r="G43" s="1192"/>
      <c r="H43" s="1193"/>
      <c r="I43" s="358">
        <v>19846</v>
      </c>
      <c r="J43" s="359">
        <v>18551</v>
      </c>
      <c r="K43" s="359">
        <v>16920</v>
      </c>
      <c r="L43" s="359">
        <v>15377</v>
      </c>
      <c r="M43" s="360">
        <v>14165</v>
      </c>
    </row>
    <row r="44" spans="2:13" ht="27.75" customHeight="1" x14ac:dyDescent="0.15">
      <c r="B44" s="1186"/>
      <c r="C44" s="1187"/>
      <c r="D44" s="106"/>
      <c r="E44" s="1192" t="s">
        <v>36</v>
      </c>
      <c r="F44" s="1192"/>
      <c r="G44" s="1192"/>
      <c r="H44" s="1193"/>
      <c r="I44" s="358" t="s">
        <v>533</v>
      </c>
      <c r="J44" s="359" t="s">
        <v>533</v>
      </c>
      <c r="K44" s="359" t="s">
        <v>533</v>
      </c>
      <c r="L44" s="359" t="s">
        <v>533</v>
      </c>
      <c r="M44" s="360" t="s">
        <v>533</v>
      </c>
    </row>
    <row r="45" spans="2:13" ht="27.75" customHeight="1" x14ac:dyDescent="0.15">
      <c r="B45" s="1186"/>
      <c r="C45" s="1187"/>
      <c r="D45" s="106"/>
      <c r="E45" s="1192" t="s">
        <v>37</v>
      </c>
      <c r="F45" s="1192"/>
      <c r="G45" s="1192"/>
      <c r="H45" s="1193"/>
      <c r="I45" s="358">
        <v>13676</v>
      </c>
      <c r="J45" s="359">
        <v>13835</v>
      </c>
      <c r="K45" s="359">
        <v>13840</v>
      </c>
      <c r="L45" s="359">
        <v>13893</v>
      </c>
      <c r="M45" s="360">
        <v>13735</v>
      </c>
    </row>
    <row r="46" spans="2:13" ht="27.75" customHeight="1" x14ac:dyDescent="0.15">
      <c r="B46" s="1186"/>
      <c r="C46" s="1187"/>
      <c r="D46" s="107"/>
      <c r="E46" s="1192" t="s">
        <v>38</v>
      </c>
      <c r="F46" s="1192"/>
      <c r="G46" s="1192"/>
      <c r="H46" s="1193"/>
      <c r="I46" s="358">
        <v>4</v>
      </c>
      <c r="J46" s="359">
        <v>9</v>
      </c>
      <c r="K46" s="359">
        <v>7</v>
      </c>
      <c r="L46" s="359">
        <v>7</v>
      </c>
      <c r="M46" s="360">
        <v>4</v>
      </c>
    </row>
    <row r="47" spans="2:13" ht="27.75" customHeight="1" x14ac:dyDescent="0.15">
      <c r="B47" s="1186"/>
      <c r="C47" s="1187"/>
      <c r="D47" s="108"/>
      <c r="E47" s="1194" t="s">
        <v>39</v>
      </c>
      <c r="F47" s="1195"/>
      <c r="G47" s="1195"/>
      <c r="H47" s="1196"/>
      <c r="I47" s="358" t="s">
        <v>533</v>
      </c>
      <c r="J47" s="359" t="s">
        <v>533</v>
      </c>
      <c r="K47" s="359" t="s">
        <v>533</v>
      </c>
      <c r="L47" s="359" t="s">
        <v>533</v>
      </c>
      <c r="M47" s="360" t="s">
        <v>533</v>
      </c>
    </row>
    <row r="48" spans="2:13" ht="27.75" customHeight="1" x14ac:dyDescent="0.15">
      <c r="B48" s="1186"/>
      <c r="C48" s="1187"/>
      <c r="D48" s="106"/>
      <c r="E48" s="1192" t="s">
        <v>40</v>
      </c>
      <c r="F48" s="1192"/>
      <c r="G48" s="1192"/>
      <c r="H48" s="1193"/>
      <c r="I48" s="358" t="s">
        <v>533</v>
      </c>
      <c r="J48" s="359" t="s">
        <v>533</v>
      </c>
      <c r="K48" s="359" t="s">
        <v>533</v>
      </c>
      <c r="L48" s="359" t="s">
        <v>533</v>
      </c>
      <c r="M48" s="360" t="s">
        <v>533</v>
      </c>
    </row>
    <row r="49" spans="2:13" ht="27.75" customHeight="1" x14ac:dyDescent="0.15">
      <c r="B49" s="1188"/>
      <c r="C49" s="1189"/>
      <c r="D49" s="106"/>
      <c r="E49" s="1192" t="s">
        <v>41</v>
      </c>
      <c r="F49" s="1192"/>
      <c r="G49" s="1192"/>
      <c r="H49" s="1193"/>
      <c r="I49" s="358" t="s">
        <v>533</v>
      </c>
      <c r="J49" s="359" t="s">
        <v>533</v>
      </c>
      <c r="K49" s="359" t="s">
        <v>533</v>
      </c>
      <c r="L49" s="359" t="s">
        <v>533</v>
      </c>
      <c r="M49" s="360" t="s">
        <v>533</v>
      </c>
    </row>
    <row r="50" spans="2:13" ht="27.75" customHeight="1" x14ac:dyDescent="0.15">
      <c r="B50" s="1197" t="s">
        <v>42</v>
      </c>
      <c r="C50" s="1198"/>
      <c r="D50" s="109"/>
      <c r="E50" s="1192" t="s">
        <v>43</v>
      </c>
      <c r="F50" s="1192"/>
      <c r="G50" s="1192"/>
      <c r="H50" s="1193"/>
      <c r="I50" s="358">
        <v>20396</v>
      </c>
      <c r="J50" s="359">
        <v>20195</v>
      </c>
      <c r="K50" s="359">
        <v>20704</v>
      </c>
      <c r="L50" s="359">
        <v>20891</v>
      </c>
      <c r="M50" s="360">
        <v>20870</v>
      </c>
    </row>
    <row r="51" spans="2:13" ht="27.75" customHeight="1" x14ac:dyDescent="0.15">
      <c r="B51" s="1186"/>
      <c r="C51" s="1187"/>
      <c r="D51" s="106"/>
      <c r="E51" s="1192" t="s">
        <v>44</v>
      </c>
      <c r="F51" s="1192"/>
      <c r="G51" s="1192"/>
      <c r="H51" s="1193"/>
      <c r="I51" s="358">
        <v>31888</v>
      </c>
      <c r="J51" s="359">
        <v>31398</v>
      </c>
      <c r="K51" s="359">
        <v>30853</v>
      </c>
      <c r="L51" s="359">
        <v>28729</v>
      </c>
      <c r="M51" s="360">
        <v>27061</v>
      </c>
    </row>
    <row r="52" spans="2:13" ht="27.75" customHeight="1" x14ac:dyDescent="0.15">
      <c r="B52" s="1188"/>
      <c r="C52" s="1189"/>
      <c r="D52" s="106"/>
      <c r="E52" s="1192" t="s">
        <v>45</v>
      </c>
      <c r="F52" s="1192"/>
      <c r="G52" s="1192"/>
      <c r="H52" s="1193"/>
      <c r="I52" s="358">
        <v>88963</v>
      </c>
      <c r="J52" s="359">
        <v>88381</v>
      </c>
      <c r="K52" s="359">
        <v>87539</v>
      </c>
      <c r="L52" s="359">
        <v>86648</v>
      </c>
      <c r="M52" s="360">
        <v>84168</v>
      </c>
    </row>
    <row r="53" spans="2:13" ht="27.75" customHeight="1" thickBot="1" x14ac:dyDescent="0.2">
      <c r="B53" s="1199" t="s">
        <v>46</v>
      </c>
      <c r="C53" s="1200"/>
      <c r="D53" s="110"/>
      <c r="E53" s="1201" t="s">
        <v>47</v>
      </c>
      <c r="F53" s="1201"/>
      <c r="G53" s="1201"/>
      <c r="H53" s="1202"/>
      <c r="I53" s="361">
        <v>14309</v>
      </c>
      <c r="J53" s="362">
        <v>13356</v>
      </c>
      <c r="K53" s="362">
        <v>14094</v>
      </c>
      <c r="L53" s="362">
        <v>13160</v>
      </c>
      <c r="M53" s="363">
        <v>12275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IgsT1Otp7VjTiFOyN/jAYiMqz5LP4XPE5+0DvqeUKk3lCXK0UvMotqx+RYrkmZoyL0qVPZA5sEEHfJugOXgHw==" saltValue="yyAcQ3BmcU1D+fQA84Qb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11" t="s">
        <v>50</v>
      </c>
      <c r="D55" s="1211"/>
      <c r="E55" s="1212"/>
      <c r="F55" s="122">
        <v>9242</v>
      </c>
      <c r="G55" s="122">
        <v>10105</v>
      </c>
      <c r="H55" s="123">
        <v>9942</v>
      </c>
    </row>
    <row r="56" spans="2:8" ht="52.5" customHeight="1" x14ac:dyDescent="0.15">
      <c r="B56" s="124"/>
      <c r="C56" s="1213" t="s">
        <v>51</v>
      </c>
      <c r="D56" s="1213"/>
      <c r="E56" s="1214"/>
      <c r="F56" s="125">
        <v>1501</v>
      </c>
      <c r="G56" s="125">
        <v>1501</v>
      </c>
      <c r="H56" s="126">
        <v>1502</v>
      </c>
    </row>
    <row r="57" spans="2:8" ht="53.25" customHeight="1" x14ac:dyDescent="0.15">
      <c r="B57" s="124"/>
      <c r="C57" s="1215" t="s">
        <v>52</v>
      </c>
      <c r="D57" s="1215"/>
      <c r="E57" s="1216"/>
      <c r="F57" s="127">
        <v>3674</v>
      </c>
      <c r="G57" s="127">
        <v>3629</v>
      </c>
      <c r="H57" s="128">
        <v>3875</v>
      </c>
    </row>
    <row r="58" spans="2:8" ht="45.75" customHeight="1" x14ac:dyDescent="0.15">
      <c r="B58" s="129"/>
      <c r="C58" s="1203" t="s">
        <v>603</v>
      </c>
      <c r="D58" s="1204"/>
      <c r="E58" s="1205"/>
      <c r="F58" s="130">
        <v>1612</v>
      </c>
      <c r="G58" s="130">
        <v>1612</v>
      </c>
      <c r="H58" s="131">
        <v>1612</v>
      </c>
    </row>
    <row r="59" spans="2:8" ht="45.75" customHeight="1" x14ac:dyDescent="0.15">
      <c r="B59" s="129"/>
      <c r="C59" s="1203" t="s">
        <v>604</v>
      </c>
      <c r="D59" s="1204"/>
      <c r="E59" s="1205"/>
      <c r="F59" s="130">
        <v>832</v>
      </c>
      <c r="G59" s="130">
        <v>840</v>
      </c>
      <c r="H59" s="131">
        <v>1050</v>
      </c>
    </row>
    <row r="60" spans="2:8" ht="45.75" customHeight="1" x14ac:dyDescent="0.15">
      <c r="B60" s="129"/>
      <c r="C60" s="1203" t="s">
        <v>605</v>
      </c>
      <c r="D60" s="1204"/>
      <c r="E60" s="1205"/>
      <c r="F60" s="130">
        <v>456</v>
      </c>
      <c r="G60" s="130">
        <v>456</v>
      </c>
      <c r="H60" s="131">
        <v>456</v>
      </c>
    </row>
    <row r="61" spans="2:8" ht="45.75" customHeight="1" x14ac:dyDescent="0.15">
      <c r="B61" s="129"/>
      <c r="C61" s="1203" t="s">
        <v>606</v>
      </c>
      <c r="D61" s="1204"/>
      <c r="E61" s="1205"/>
      <c r="F61" s="130">
        <v>454</v>
      </c>
      <c r="G61" s="130">
        <v>417</v>
      </c>
      <c r="H61" s="131">
        <v>375</v>
      </c>
    </row>
    <row r="62" spans="2:8" ht="45.75" customHeight="1" thickBot="1" x14ac:dyDescent="0.2">
      <c r="B62" s="132"/>
      <c r="C62" s="1206" t="s">
        <v>607</v>
      </c>
      <c r="D62" s="1207"/>
      <c r="E62" s="1208"/>
      <c r="F62" s="133">
        <v>90</v>
      </c>
      <c r="G62" s="133">
        <v>90</v>
      </c>
      <c r="H62" s="134">
        <v>90</v>
      </c>
    </row>
    <row r="63" spans="2:8" ht="52.5" customHeight="1" thickBot="1" x14ac:dyDescent="0.2">
      <c r="B63" s="135"/>
      <c r="C63" s="1209" t="s">
        <v>53</v>
      </c>
      <c r="D63" s="1209"/>
      <c r="E63" s="1210"/>
      <c r="F63" s="136">
        <v>14418</v>
      </c>
      <c r="G63" s="136">
        <v>15235</v>
      </c>
      <c r="H63" s="137">
        <v>15319</v>
      </c>
    </row>
    <row r="64" spans="2:8" x14ac:dyDescent="0.15"/>
  </sheetData>
  <sheetProtection algorithmName="SHA-512" hashValue="3Bnlg8IYVlwBD+DPV+VMzTqYOuY5SwPJleQpxO1/rCkVe2fgcwwDScuYine1XUYYQaRSkfCkmQmBh8pfaP2aeQ==" saltValue="X0NNo7NSPWoaBmt3hSW1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A1" zoomScale="80" zoomScaleNormal="80" zoomScaleSheetLayoutView="55" workbookViewId="0">
      <selection activeCell="AN65" sqref="AN65:DC6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612</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613</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614</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615</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574</v>
      </c>
      <c r="BQ50" s="1250"/>
      <c r="BR50" s="1250"/>
      <c r="BS50" s="1250"/>
      <c r="BT50" s="1250"/>
      <c r="BU50" s="1250"/>
      <c r="BV50" s="1250"/>
      <c r="BW50" s="1250"/>
      <c r="BX50" s="1250" t="s">
        <v>575</v>
      </c>
      <c r="BY50" s="1250"/>
      <c r="BZ50" s="1250"/>
      <c r="CA50" s="1250"/>
      <c r="CB50" s="1250"/>
      <c r="CC50" s="1250"/>
      <c r="CD50" s="1250"/>
      <c r="CE50" s="1250"/>
      <c r="CF50" s="1250" t="s">
        <v>576</v>
      </c>
      <c r="CG50" s="1250"/>
      <c r="CH50" s="1250"/>
      <c r="CI50" s="1250"/>
      <c r="CJ50" s="1250"/>
      <c r="CK50" s="1250"/>
      <c r="CL50" s="1250"/>
      <c r="CM50" s="1250"/>
      <c r="CN50" s="1250" t="s">
        <v>577</v>
      </c>
      <c r="CO50" s="1250"/>
      <c r="CP50" s="1250"/>
      <c r="CQ50" s="1250"/>
      <c r="CR50" s="1250"/>
      <c r="CS50" s="1250"/>
      <c r="CT50" s="1250"/>
      <c r="CU50" s="1250"/>
      <c r="CV50" s="1250" t="s">
        <v>578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616</v>
      </c>
      <c r="AO51" s="1254"/>
      <c r="AP51" s="1254"/>
      <c r="AQ51" s="1254"/>
      <c r="AR51" s="1254"/>
      <c r="AS51" s="1254"/>
      <c r="AT51" s="1254"/>
      <c r="AU51" s="1254"/>
      <c r="AV51" s="1254"/>
      <c r="AW51" s="1254"/>
      <c r="AX51" s="1254"/>
      <c r="AY51" s="1254"/>
      <c r="AZ51" s="1254"/>
      <c r="BA51" s="1254"/>
      <c r="BB51" s="1254" t="s">
        <v>617</v>
      </c>
      <c r="BC51" s="1254"/>
      <c r="BD51" s="1254"/>
      <c r="BE51" s="1254"/>
      <c r="BF51" s="1254"/>
      <c r="BG51" s="1254"/>
      <c r="BH51" s="1254"/>
      <c r="BI51" s="1254"/>
      <c r="BJ51" s="1254"/>
      <c r="BK51" s="1254"/>
      <c r="BL51" s="1254"/>
      <c r="BM51" s="1254"/>
      <c r="BN51" s="1254"/>
      <c r="BO51" s="1254"/>
      <c r="BP51" s="1255">
        <v>28.1</v>
      </c>
      <c r="BQ51" s="1255"/>
      <c r="BR51" s="1255"/>
      <c r="BS51" s="1255"/>
      <c r="BT51" s="1255"/>
      <c r="BU51" s="1255"/>
      <c r="BV51" s="1255"/>
      <c r="BW51" s="1255"/>
      <c r="BX51" s="1255">
        <v>25.5</v>
      </c>
      <c r="BY51" s="1255"/>
      <c r="BZ51" s="1255"/>
      <c r="CA51" s="1255"/>
      <c r="CB51" s="1255"/>
      <c r="CC51" s="1255"/>
      <c r="CD51" s="1255"/>
      <c r="CE51" s="1255"/>
      <c r="CF51" s="1255">
        <v>25.5</v>
      </c>
      <c r="CG51" s="1255"/>
      <c r="CH51" s="1255"/>
      <c r="CI51" s="1255"/>
      <c r="CJ51" s="1255"/>
      <c r="CK51" s="1255"/>
      <c r="CL51" s="1255"/>
      <c r="CM51" s="1255"/>
      <c r="CN51" s="1255">
        <v>22</v>
      </c>
      <c r="CO51" s="1255"/>
      <c r="CP51" s="1255"/>
      <c r="CQ51" s="1255"/>
      <c r="CR51" s="1255"/>
      <c r="CS51" s="1255"/>
      <c r="CT51" s="1255"/>
      <c r="CU51" s="1255"/>
      <c r="CV51" s="1255">
        <v>21</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618</v>
      </c>
      <c r="BC53" s="1254"/>
      <c r="BD53" s="1254"/>
      <c r="BE53" s="1254"/>
      <c r="BF53" s="1254"/>
      <c r="BG53" s="1254"/>
      <c r="BH53" s="1254"/>
      <c r="BI53" s="1254"/>
      <c r="BJ53" s="1254"/>
      <c r="BK53" s="1254"/>
      <c r="BL53" s="1254"/>
      <c r="BM53" s="1254"/>
      <c r="BN53" s="1254"/>
      <c r="BO53" s="1254"/>
      <c r="BP53" s="1255">
        <v>50.8</v>
      </c>
      <c r="BQ53" s="1255"/>
      <c r="BR53" s="1255"/>
      <c r="BS53" s="1255"/>
      <c r="BT53" s="1255"/>
      <c r="BU53" s="1255"/>
      <c r="BV53" s="1255"/>
      <c r="BW53" s="1255"/>
      <c r="BX53" s="1255">
        <v>52.9</v>
      </c>
      <c r="BY53" s="1255"/>
      <c r="BZ53" s="1255"/>
      <c r="CA53" s="1255"/>
      <c r="CB53" s="1255"/>
      <c r="CC53" s="1255"/>
      <c r="CD53" s="1255"/>
      <c r="CE53" s="1255"/>
      <c r="CF53" s="1255">
        <v>54.6</v>
      </c>
      <c r="CG53" s="1255"/>
      <c r="CH53" s="1255"/>
      <c r="CI53" s="1255"/>
      <c r="CJ53" s="1255"/>
      <c r="CK53" s="1255"/>
      <c r="CL53" s="1255"/>
      <c r="CM53" s="1255"/>
      <c r="CN53" s="1255">
        <v>56.2</v>
      </c>
      <c r="CO53" s="1255"/>
      <c r="CP53" s="1255"/>
      <c r="CQ53" s="1255"/>
      <c r="CR53" s="1255"/>
      <c r="CS53" s="1255"/>
      <c r="CT53" s="1255"/>
      <c r="CU53" s="1255"/>
      <c r="CV53" s="1255">
        <v>58.2</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619</v>
      </c>
      <c r="AO55" s="1250"/>
      <c r="AP55" s="1250"/>
      <c r="AQ55" s="1250"/>
      <c r="AR55" s="1250"/>
      <c r="AS55" s="1250"/>
      <c r="AT55" s="1250"/>
      <c r="AU55" s="1250"/>
      <c r="AV55" s="1250"/>
      <c r="AW55" s="1250"/>
      <c r="AX55" s="1250"/>
      <c r="AY55" s="1250"/>
      <c r="AZ55" s="1250"/>
      <c r="BA55" s="1250"/>
      <c r="BB55" s="1254" t="s">
        <v>617</v>
      </c>
      <c r="BC55" s="1254"/>
      <c r="BD55" s="1254"/>
      <c r="BE55" s="1254"/>
      <c r="BF55" s="1254"/>
      <c r="BG55" s="1254"/>
      <c r="BH55" s="1254"/>
      <c r="BI55" s="1254"/>
      <c r="BJ55" s="1254"/>
      <c r="BK55" s="1254"/>
      <c r="BL55" s="1254"/>
      <c r="BM55" s="1254"/>
      <c r="BN55" s="1254"/>
      <c r="BO55" s="1254"/>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618</v>
      </c>
      <c r="BC57" s="1254"/>
      <c r="BD57" s="1254"/>
      <c r="BE57" s="1254"/>
      <c r="BF57" s="1254"/>
      <c r="BG57" s="1254"/>
      <c r="BH57" s="1254"/>
      <c r="BI57" s="1254"/>
      <c r="BJ57" s="1254"/>
      <c r="BK57" s="1254"/>
      <c r="BL57" s="1254"/>
      <c r="BM57" s="1254"/>
      <c r="BN57" s="1254"/>
      <c r="BO57" s="1254"/>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620</v>
      </c>
    </row>
    <row r="64" spans="1:109" x14ac:dyDescent="0.15">
      <c r="B64" s="1225"/>
      <c r="G64" s="1232"/>
      <c r="I64" s="1265"/>
      <c r="J64" s="1265"/>
      <c r="K64" s="1265"/>
      <c r="L64" s="1265"/>
      <c r="M64" s="1265"/>
      <c r="N64" s="1266"/>
      <c r="AM64" s="1232"/>
      <c r="AN64" s="1232" t="s">
        <v>613</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621</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615</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574</v>
      </c>
      <c r="BQ72" s="1250"/>
      <c r="BR72" s="1250"/>
      <c r="BS72" s="1250"/>
      <c r="BT72" s="1250"/>
      <c r="BU72" s="1250"/>
      <c r="BV72" s="1250"/>
      <c r="BW72" s="1250"/>
      <c r="BX72" s="1250" t="s">
        <v>575</v>
      </c>
      <c r="BY72" s="1250"/>
      <c r="BZ72" s="1250"/>
      <c r="CA72" s="1250"/>
      <c r="CB72" s="1250"/>
      <c r="CC72" s="1250"/>
      <c r="CD72" s="1250"/>
      <c r="CE72" s="1250"/>
      <c r="CF72" s="1250" t="s">
        <v>576</v>
      </c>
      <c r="CG72" s="1250"/>
      <c r="CH72" s="1250"/>
      <c r="CI72" s="1250"/>
      <c r="CJ72" s="1250"/>
      <c r="CK72" s="1250"/>
      <c r="CL72" s="1250"/>
      <c r="CM72" s="1250"/>
      <c r="CN72" s="1250" t="s">
        <v>577</v>
      </c>
      <c r="CO72" s="1250"/>
      <c r="CP72" s="1250"/>
      <c r="CQ72" s="1250"/>
      <c r="CR72" s="1250"/>
      <c r="CS72" s="1250"/>
      <c r="CT72" s="1250"/>
      <c r="CU72" s="1250"/>
      <c r="CV72" s="1250" t="s">
        <v>578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616</v>
      </c>
      <c r="AO73" s="1254"/>
      <c r="AP73" s="1254"/>
      <c r="AQ73" s="1254"/>
      <c r="AR73" s="1254"/>
      <c r="AS73" s="1254"/>
      <c r="AT73" s="1254"/>
      <c r="AU73" s="1254"/>
      <c r="AV73" s="1254"/>
      <c r="AW73" s="1254"/>
      <c r="AX73" s="1254"/>
      <c r="AY73" s="1254"/>
      <c r="AZ73" s="1254"/>
      <c r="BA73" s="1254"/>
      <c r="BB73" s="1254" t="s">
        <v>617</v>
      </c>
      <c r="BC73" s="1254"/>
      <c r="BD73" s="1254"/>
      <c r="BE73" s="1254"/>
      <c r="BF73" s="1254"/>
      <c r="BG73" s="1254"/>
      <c r="BH73" s="1254"/>
      <c r="BI73" s="1254"/>
      <c r="BJ73" s="1254"/>
      <c r="BK73" s="1254"/>
      <c r="BL73" s="1254"/>
      <c r="BM73" s="1254"/>
      <c r="BN73" s="1254"/>
      <c r="BO73" s="1254"/>
      <c r="BP73" s="1255">
        <v>28.1</v>
      </c>
      <c r="BQ73" s="1255"/>
      <c r="BR73" s="1255"/>
      <c r="BS73" s="1255"/>
      <c r="BT73" s="1255"/>
      <c r="BU73" s="1255"/>
      <c r="BV73" s="1255"/>
      <c r="BW73" s="1255"/>
      <c r="BX73" s="1255">
        <v>25.5</v>
      </c>
      <c r="BY73" s="1255"/>
      <c r="BZ73" s="1255"/>
      <c r="CA73" s="1255"/>
      <c r="CB73" s="1255"/>
      <c r="CC73" s="1255"/>
      <c r="CD73" s="1255"/>
      <c r="CE73" s="1255"/>
      <c r="CF73" s="1255">
        <v>25.5</v>
      </c>
      <c r="CG73" s="1255"/>
      <c r="CH73" s="1255"/>
      <c r="CI73" s="1255"/>
      <c r="CJ73" s="1255"/>
      <c r="CK73" s="1255"/>
      <c r="CL73" s="1255"/>
      <c r="CM73" s="1255"/>
      <c r="CN73" s="1255">
        <v>22</v>
      </c>
      <c r="CO73" s="1255"/>
      <c r="CP73" s="1255"/>
      <c r="CQ73" s="1255"/>
      <c r="CR73" s="1255"/>
      <c r="CS73" s="1255"/>
      <c r="CT73" s="1255"/>
      <c r="CU73" s="1255"/>
      <c r="CV73" s="1255">
        <v>21</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622</v>
      </c>
      <c r="BC75" s="1254"/>
      <c r="BD75" s="1254"/>
      <c r="BE75" s="1254"/>
      <c r="BF75" s="1254"/>
      <c r="BG75" s="1254"/>
      <c r="BH75" s="1254"/>
      <c r="BI75" s="1254"/>
      <c r="BJ75" s="1254"/>
      <c r="BK75" s="1254"/>
      <c r="BL75" s="1254"/>
      <c r="BM75" s="1254"/>
      <c r="BN75" s="1254"/>
      <c r="BO75" s="1254"/>
      <c r="BP75" s="1255">
        <v>2.8</v>
      </c>
      <c r="BQ75" s="1255"/>
      <c r="BR75" s="1255"/>
      <c r="BS75" s="1255"/>
      <c r="BT75" s="1255"/>
      <c r="BU75" s="1255"/>
      <c r="BV75" s="1255"/>
      <c r="BW75" s="1255"/>
      <c r="BX75" s="1255">
        <v>3</v>
      </c>
      <c r="BY75" s="1255"/>
      <c r="BZ75" s="1255"/>
      <c r="CA75" s="1255"/>
      <c r="CB75" s="1255"/>
      <c r="CC75" s="1255"/>
      <c r="CD75" s="1255"/>
      <c r="CE75" s="1255"/>
      <c r="CF75" s="1255">
        <v>3.4</v>
      </c>
      <c r="CG75" s="1255"/>
      <c r="CH75" s="1255"/>
      <c r="CI75" s="1255"/>
      <c r="CJ75" s="1255"/>
      <c r="CK75" s="1255"/>
      <c r="CL75" s="1255"/>
      <c r="CM75" s="1255"/>
      <c r="CN75" s="1255">
        <v>3.6</v>
      </c>
      <c r="CO75" s="1255"/>
      <c r="CP75" s="1255"/>
      <c r="CQ75" s="1255"/>
      <c r="CR75" s="1255"/>
      <c r="CS75" s="1255"/>
      <c r="CT75" s="1255"/>
      <c r="CU75" s="1255"/>
      <c r="CV75" s="1255">
        <v>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619</v>
      </c>
      <c r="AO77" s="1250"/>
      <c r="AP77" s="1250"/>
      <c r="AQ77" s="1250"/>
      <c r="AR77" s="1250"/>
      <c r="AS77" s="1250"/>
      <c r="AT77" s="1250"/>
      <c r="AU77" s="1250"/>
      <c r="AV77" s="1250"/>
      <c r="AW77" s="1250"/>
      <c r="AX77" s="1250"/>
      <c r="AY77" s="1250"/>
      <c r="AZ77" s="1250"/>
      <c r="BA77" s="1250"/>
      <c r="BB77" s="1254" t="s">
        <v>617</v>
      </c>
      <c r="BC77" s="1254"/>
      <c r="BD77" s="1254"/>
      <c r="BE77" s="1254"/>
      <c r="BF77" s="1254"/>
      <c r="BG77" s="1254"/>
      <c r="BH77" s="1254"/>
      <c r="BI77" s="1254"/>
      <c r="BJ77" s="1254"/>
      <c r="BK77" s="1254"/>
      <c r="BL77" s="1254"/>
      <c r="BM77" s="1254"/>
      <c r="BN77" s="1254"/>
      <c r="BO77" s="1254"/>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622</v>
      </c>
      <c r="BC79" s="1254"/>
      <c r="BD79" s="1254"/>
      <c r="BE79" s="1254"/>
      <c r="BF79" s="1254"/>
      <c r="BG79" s="1254"/>
      <c r="BH79" s="1254"/>
      <c r="BI79" s="1254"/>
      <c r="BJ79" s="1254"/>
      <c r="BK79" s="1254"/>
      <c r="BL79" s="1254"/>
      <c r="BM79" s="1254"/>
      <c r="BN79" s="1254"/>
      <c r="BO79" s="1254"/>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O7c2Eo89hZBUmey0c6Y7MDtFAe42Le1bzOhnRKiymye8MDRL4q2FMOenoICc/h1Pj2qyXYAf2bBqBudS8PtoDQ==" saltValue="9Dzo7NL3c5V/NyHdYYFS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vdouinpGFer46XW/cSJapGRpCuKfOPVeo3mMP3c5QXg0EPNtJ+qore5rxKOCFTLKa5x/jGVnLCzOnVYDQNIfmg==" saltValue="DbrUEEuaUehkGt1FFWQa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95" zoomScale="80" zoomScaleNormal="8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2zUdcmtiz81/Lie2tcrkNl82e+KB1I9dtcEBxAGAii7Fl4baK0aJ7y3lFHXeMLw+uANy09VmvcJob/JuC/7MsA==" saltValue="wnEdmlewOV8M+wlqhFum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42789</v>
      </c>
      <c r="E3" s="156"/>
      <c r="F3" s="157">
        <v>46457</v>
      </c>
      <c r="G3" s="158"/>
      <c r="H3" s="159"/>
    </row>
    <row r="4" spans="1:8" x14ac:dyDescent="0.15">
      <c r="A4" s="160"/>
      <c r="B4" s="161"/>
      <c r="C4" s="162"/>
      <c r="D4" s="163">
        <v>27591</v>
      </c>
      <c r="E4" s="164"/>
      <c r="F4" s="165">
        <v>24020</v>
      </c>
      <c r="G4" s="166"/>
      <c r="H4" s="167"/>
    </row>
    <row r="5" spans="1:8" x14ac:dyDescent="0.15">
      <c r="A5" s="148" t="s">
        <v>566</v>
      </c>
      <c r="B5" s="153"/>
      <c r="C5" s="154"/>
      <c r="D5" s="155">
        <v>26150</v>
      </c>
      <c r="E5" s="156"/>
      <c r="F5" s="157">
        <v>51849</v>
      </c>
      <c r="G5" s="158"/>
      <c r="H5" s="159"/>
    </row>
    <row r="6" spans="1:8" x14ac:dyDescent="0.15">
      <c r="A6" s="160"/>
      <c r="B6" s="161"/>
      <c r="C6" s="162"/>
      <c r="D6" s="163">
        <v>13386</v>
      </c>
      <c r="E6" s="164"/>
      <c r="F6" s="165">
        <v>26326</v>
      </c>
      <c r="G6" s="166"/>
      <c r="H6" s="167"/>
    </row>
    <row r="7" spans="1:8" x14ac:dyDescent="0.15">
      <c r="A7" s="148" t="s">
        <v>567</v>
      </c>
      <c r="B7" s="153"/>
      <c r="C7" s="154"/>
      <c r="D7" s="155">
        <v>34621</v>
      </c>
      <c r="E7" s="156"/>
      <c r="F7" s="157">
        <v>52191</v>
      </c>
      <c r="G7" s="158"/>
      <c r="H7" s="159"/>
    </row>
    <row r="8" spans="1:8" x14ac:dyDescent="0.15">
      <c r="A8" s="160"/>
      <c r="B8" s="161"/>
      <c r="C8" s="162"/>
      <c r="D8" s="163">
        <v>15379</v>
      </c>
      <c r="E8" s="164"/>
      <c r="F8" s="165">
        <v>26807</v>
      </c>
      <c r="G8" s="166"/>
      <c r="H8" s="167"/>
    </row>
    <row r="9" spans="1:8" x14ac:dyDescent="0.15">
      <c r="A9" s="148" t="s">
        <v>568</v>
      </c>
      <c r="B9" s="153"/>
      <c r="C9" s="154"/>
      <c r="D9" s="155">
        <v>28142</v>
      </c>
      <c r="E9" s="156"/>
      <c r="F9" s="157">
        <v>48105</v>
      </c>
      <c r="G9" s="158"/>
      <c r="H9" s="159"/>
    </row>
    <row r="10" spans="1:8" x14ac:dyDescent="0.15">
      <c r="A10" s="160"/>
      <c r="B10" s="161"/>
      <c r="C10" s="162"/>
      <c r="D10" s="163">
        <v>15506</v>
      </c>
      <c r="E10" s="164"/>
      <c r="F10" s="165">
        <v>24072</v>
      </c>
      <c r="G10" s="166"/>
      <c r="H10" s="167"/>
    </row>
    <row r="11" spans="1:8" x14ac:dyDescent="0.15">
      <c r="A11" s="148" t="s">
        <v>569</v>
      </c>
      <c r="B11" s="153"/>
      <c r="C11" s="154"/>
      <c r="D11" s="155">
        <v>28994</v>
      </c>
      <c r="E11" s="156"/>
      <c r="F11" s="157">
        <v>47446</v>
      </c>
      <c r="G11" s="158"/>
      <c r="H11" s="159"/>
    </row>
    <row r="12" spans="1:8" x14ac:dyDescent="0.15">
      <c r="A12" s="160"/>
      <c r="B12" s="161"/>
      <c r="C12" s="168"/>
      <c r="D12" s="163">
        <v>16294</v>
      </c>
      <c r="E12" s="164"/>
      <c r="F12" s="165">
        <v>24371</v>
      </c>
      <c r="G12" s="166"/>
      <c r="H12" s="167"/>
    </row>
    <row r="13" spans="1:8" x14ac:dyDescent="0.15">
      <c r="A13" s="148"/>
      <c r="B13" s="153"/>
      <c r="C13" s="169"/>
      <c r="D13" s="170">
        <v>32139</v>
      </c>
      <c r="E13" s="171"/>
      <c r="F13" s="172">
        <v>49210</v>
      </c>
      <c r="G13" s="173"/>
      <c r="H13" s="159"/>
    </row>
    <row r="14" spans="1:8" x14ac:dyDescent="0.15">
      <c r="A14" s="160"/>
      <c r="B14" s="161"/>
      <c r="C14" s="162"/>
      <c r="D14" s="163">
        <v>17631</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1.53</v>
      </c>
      <c r="C19" s="174">
        <f>ROUND(VALUE(SUBSTITUTE(実質収支比率等に係る経年分析!G$48,"▲","-")),2)</f>
        <v>1.1399999999999999</v>
      </c>
      <c r="D19" s="174">
        <f>ROUND(VALUE(SUBSTITUTE(実質収支比率等に係る経年分析!H$48,"▲","-")),2)</f>
        <v>3.22</v>
      </c>
      <c r="E19" s="174">
        <f>ROUND(VALUE(SUBSTITUTE(実質収支比率等に係る経年分析!I$48,"▲","-")),2)</f>
        <v>2.36</v>
      </c>
      <c r="F19" s="174">
        <f>ROUND(VALUE(SUBSTITUTE(実質収支比率等に係る経年分析!J$48,"▲","-")),2)</f>
        <v>1.58</v>
      </c>
    </row>
    <row r="20" spans="1:11" x14ac:dyDescent="0.15">
      <c r="A20" s="174" t="s">
        <v>57</v>
      </c>
      <c r="B20" s="174">
        <f>ROUND(VALUE(SUBSTITUTE(実質収支比率等に係る経年分析!F$47,"▲","-")),2)</f>
        <v>15.87</v>
      </c>
      <c r="C20" s="174">
        <f>ROUND(VALUE(SUBSTITUTE(実質収支比率等に係る経年分析!G$47,"▲","-")),2)</f>
        <v>15.05</v>
      </c>
      <c r="D20" s="174">
        <f>ROUND(VALUE(SUBSTITUTE(実質収支比率等に係る経年分析!H$47,"▲","-")),2)</f>
        <v>14.7</v>
      </c>
      <c r="E20" s="174">
        <f>ROUND(VALUE(SUBSTITUTE(実質収支比率等に係る経年分析!I$47,"▲","-")),2)</f>
        <v>14.98</v>
      </c>
      <c r="F20" s="174">
        <f>ROUND(VALUE(SUBSTITUTE(実質収支比率等に係る経年分析!J$47,"▲","-")),2)</f>
        <v>15.05</v>
      </c>
    </row>
    <row r="21" spans="1:11" x14ac:dyDescent="0.15">
      <c r="A21" s="174" t="s">
        <v>58</v>
      </c>
      <c r="B21" s="174">
        <f>IF(ISNUMBER(VALUE(SUBSTITUTE(実質収支比率等に係る経年分析!F$49,"▲","-"))),ROUND(VALUE(SUBSTITUTE(実質収支比率等に係る経年分析!F$49,"▲","-")),2),NA())</f>
        <v>5.0199999999999996</v>
      </c>
      <c r="C21" s="174">
        <f>IF(ISNUMBER(VALUE(SUBSTITUTE(実質収支比率等に係る経年分析!G$49,"▲","-"))),ROUND(VALUE(SUBSTITUTE(実質収支比率等に係る経年分析!G$49,"▲","-")),2),NA())</f>
        <v>-0.83</v>
      </c>
      <c r="D21" s="174">
        <f>IF(ISNUMBER(VALUE(SUBSTITUTE(実質収支比率等に係る経年分析!H$49,"▲","-"))),ROUND(VALUE(SUBSTITUTE(実質収支比率等に係る経年分析!H$49,"▲","-")),2),NA())</f>
        <v>2.4300000000000002</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-1.08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1.93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石ヶ谷墓園整備事業特別会計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0.51</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4.1900000000000004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6.81</v>
      </c>
    </row>
    <row r="36" spans="1:16" x14ac:dyDescent="0.15">
      <c r="A36" s="175" t="str">
        <f>IF(連結実質赤字比率に係る赤字・黒字の構成分析!C$34="",NA(),連結実質赤字比率に係る赤字・黒字の構成分析!C$34)</f>
        <v>土地区画整理事業清算金特別会計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11841</v>
      </c>
      <c r="E42" s="176"/>
      <c r="F42" s="176"/>
      <c r="G42" s="176">
        <f>'実質公債費比率（分子）の構造'!L$52</f>
        <v>11602</v>
      </c>
      <c r="H42" s="176"/>
      <c r="I42" s="176"/>
      <c r="J42" s="176">
        <f>'実質公債費比率（分子）の構造'!M$52</f>
        <v>11402</v>
      </c>
      <c r="K42" s="176"/>
      <c r="L42" s="176"/>
      <c r="M42" s="176">
        <f>'実質公債費比率（分子）の構造'!N$52</f>
        <v>11266</v>
      </c>
      <c r="N42" s="176"/>
      <c r="O42" s="176"/>
      <c r="P42" s="176">
        <f>'実質公債費比率（分子）の構造'!O$52</f>
        <v>11245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2127</v>
      </c>
      <c r="C46" s="176"/>
      <c r="D46" s="176"/>
      <c r="E46" s="176">
        <f>'実質公債費比率（分子）の構造'!L$48</f>
        <v>1972</v>
      </c>
      <c r="F46" s="176"/>
      <c r="G46" s="176"/>
      <c r="H46" s="176">
        <f>'実質公債費比率（分子）の構造'!M$48</f>
        <v>1892</v>
      </c>
      <c r="I46" s="176"/>
      <c r="J46" s="176"/>
      <c r="K46" s="176">
        <f>'実質公債費比率（分子）の構造'!N$48</f>
        <v>1850</v>
      </c>
      <c r="L46" s="176"/>
      <c r="M46" s="176"/>
      <c r="N46" s="176">
        <f>'実質公債費比率（分子）の構造'!O$48</f>
        <v>1753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11258</v>
      </c>
      <c r="C49" s="176"/>
      <c r="D49" s="176"/>
      <c r="E49" s="176">
        <f>'実質公債費比率（分子）の構造'!L$45</f>
        <v>11515</v>
      </c>
      <c r="F49" s="176"/>
      <c r="G49" s="176"/>
      <c r="H49" s="176">
        <f>'実質公債費比率（分子）の構造'!M$45</f>
        <v>11508</v>
      </c>
      <c r="I49" s="176"/>
      <c r="J49" s="176"/>
      <c r="K49" s="176">
        <f>'実質公債費比率（分子）の構造'!N$45</f>
        <v>11668</v>
      </c>
      <c r="L49" s="176"/>
      <c r="M49" s="176"/>
      <c r="N49" s="176">
        <f>'実質公債費比率（分子）の構造'!O$45</f>
        <v>12228</v>
      </c>
      <c r="O49" s="176"/>
      <c r="P49" s="176"/>
    </row>
    <row r="50" spans="1:16" x14ac:dyDescent="0.15">
      <c r="A50" s="176" t="s">
        <v>73</v>
      </c>
      <c r="B50" s="176" t="e">
        <f>NA()</f>
        <v>#N/A</v>
      </c>
      <c r="C50" s="176">
        <f>IF(ISNUMBER('実質公債費比率（分子）の構造'!K$53),'実質公債費比率（分子）の構造'!K$53,NA())</f>
        <v>1544</v>
      </c>
      <c r="D50" s="176" t="e">
        <f>NA()</f>
        <v>#N/A</v>
      </c>
      <c r="E50" s="176" t="e">
        <f>NA()</f>
        <v>#N/A</v>
      </c>
      <c r="F50" s="176">
        <f>IF(ISNUMBER('実質公債費比率（分子）の構造'!L$53),'実質公債費比率（分子）の構造'!L$53,NA())</f>
        <v>1885</v>
      </c>
      <c r="G50" s="176" t="e">
        <f>NA()</f>
        <v>#N/A</v>
      </c>
      <c r="H50" s="176" t="e">
        <f>NA()</f>
        <v>#N/A</v>
      </c>
      <c r="I50" s="176">
        <f>IF(ISNUMBER('実質公債費比率（分子）の構造'!M$53),'実質公債費比率（分子）の構造'!M$53,NA())</f>
        <v>1998</v>
      </c>
      <c r="J50" s="176" t="e">
        <f>NA()</f>
        <v>#N/A</v>
      </c>
      <c r="K50" s="176" t="e">
        <f>NA()</f>
        <v>#N/A</v>
      </c>
      <c r="L50" s="176">
        <f>IF(ISNUMBER('実質公債費比率（分子）の構造'!N$53),'実質公債費比率（分子）の構造'!N$53,NA())</f>
        <v>2252</v>
      </c>
      <c r="M50" s="176" t="e">
        <f>NA()</f>
        <v>#N/A</v>
      </c>
      <c r="N50" s="176" t="e">
        <f>NA()</f>
        <v>#N/A</v>
      </c>
      <c r="O50" s="176">
        <f>IF(ISNUMBER('実質公債費比率（分子）の構造'!O$53),'実質公債費比率（分子）の構造'!O$53,NA())</f>
        <v>2736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88963</v>
      </c>
      <c r="E56" s="175"/>
      <c r="F56" s="175"/>
      <c r="G56" s="175">
        <f>'将来負担比率（分子）の構造'!J$52</f>
        <v>88381</v>
      </c>
      <c r="H56" s="175"/>
      <c r="I56" s="175"/>
      <c r="J56" s="175">
        <f>'将来負担比率（分子）の構造'!K$52</f>
        <v>87539</v>
      </c>
      <c r="K56" s="175"/>
      <c r="L56" s="175"/>
      <c r="M56" s="175">
        <f>'将来負担比率（分子）の構造'!L$52</f>
        <v>86648</v>
      </c>
      <c r="N56" s="175"/>
      <c r="O56" s="175"/>
      <c r="P56" s="175">
        <f>'将来負担比率（分子）の構造'!M$52</f>
        <v>84168</v>
      </c>
    </row>
    <row r="57" spans="1:16" x14ac:dyDescent="0.15">
      <c r="A57" s="175" t="s">
        <v>44</v>
      </c>
      <c r="B57" s="175"/>
      <c r="C57" s="175"/>
      <c r="D57" s="175">
        <f>'将来負担比率（分子）の構造'!I$51</f>
        <v>31888</v>
      </c>
      <c r="E57" s="175"/>
      <c r="F57" s="175"/>
      <c r="G57" s="175">
        <f>'将来負担比率（分子）の構造'!J$51</f>
        <v>31398</v>
      </c>
      <c r="H57" s="175"/>
      <c r="I57" s="175"/>
      <c r="J57" s="175">
        <f>'将来負担比率（分子）の構造'!K$51</f>
        <v>30853</v>
      </c>
      <c r="K57" s="175"/>
      <c r="L57" s="175"/>
      <c r="M57" s="175">
        <f>'将来負担比率（分子）の構造'!L$51</f>
        <v>28729</v>
      </c>
      <c r="N57" s="175"/>
      <c r="O57" s="175"/>
      <c r="P57" s="175">
        <f>'将来負担比率（分子）の構造'!M$51</f>
        <v>27061</v>
      </c>
    </row>
    <row r="58" spans="1:16" x14ac:dyDescent="0.15">
      <c r="A58" s="175" t="s">
        <v>43</v>
      </c>
      <c r="B58" s="175"/>
      <c r="C58" s="175"/>
      <c r="D58" s="175">
        <f>'将来負担比率（分子）の構造'!I$50</f>
        <v>20396</v>
      </c>
      <c r="E58" s="175"/>
      <c r="F58" s="175"/>
      <c r="G58" s="175">
        <f>'将来負担比率（分子）の構造'!J$50</f>
        <v>20195</v>
      </c>
      <c r="H58" s="175"/>
      <c r="I58" s="175"/>
      <c r="J58" s="175">
        <f>'将来負担比率（分子）の構造'!K$50</f>
        <v>20704</v>
      </c>
      <c r="K58" s="175"/>
      <c r="L58" s="175"/>
      <c r="M58" s="175">
        <f>'将来負担比率（分子）の構造'!L$50</f>
        <v>20891</v>
      </c>
      <c r="N58" s="175"/>
      <c r="O58" s="175"/>
      <c r="P58" s="175">
        <f>'将来負担比率（分子）の構造'!M$50</f>
        <v>20870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4</v>
      </c>
      <c r="C61" s="175"/>
      <c r="D61" s="175"/>
      <c r="E61" s="175">
        <f>'将来負担比率（分子）の構造'!J$46</f>
        <v>9</v>
      </c>
      <c r="F61" s="175"/>
      <c r="G61" s="175"/>
      <c r="H61" s="175">
        <f>'将来負担比率（分子）の構造'!K$46</f>
        <v>7</v>
      </c>
      <c r="I61" s="175"/>
      <c r="J61" s="175"/>
      <c r="K61" s="175">
        <f>'将来負担比率（分子）の構造'!L$46</f>
        <v>7</v>
      </c>
      <c r="L61" s="175"/>
      <c r="M61" s="175"/>
      <c r="N61" s="175">
        <f>'将来負担比率（分子）の構造'!M$46</f>
        <v>4</v>
      </c>
      <c r="O61" s="175"/>
      <c r="P61" s="175"/>
    </row>
    <row r="62" spans="1:16" x14ac:dyDescent="0.15">
      <c r="A62" s="175" t="s">
        <v>37</v>
      </c>
      <c r="B62" s="175">
        <f>'将来負担比率（分子）の構造'!I$45</f>
        <v>13676</v>
      </c>
      <c r="C62" s="175"/>
      <c r="D62" s="175"/>
      <c r="E62" s="175">
        <f>'将来負担比率（分子）の構造'!J$45</f>
        <v>13835</v>
      </c>
      <c r="F62" s="175"/>
      <c r="G62" s="175"/>
      <c r="H62" s="175">
        <f>'将来負担比率（分子）の構造'!K$45</f>
        <v>13840</v>
      </c>
      <c r="I62" s="175"/>
      <c r="J62" s="175"/>
      <c r="K62" s="175">
        <f>'将来負担比率（分子）の構造'!L$45</f>
        <v>13893</v>
      </c>
      <c r="L62" s="175"/>
      <c r="M62" s="175"/>
      <c r="N62" s="175">
        <f>'将来負担比率（分子）の構造'!M$45</f>
        <v>13735</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19846</v>
      </c>
      <c r="C64" s="175"/>
      <c r="D64" s="175"/>
      <c r="E64" s="175">
        <f>'将来負担比率（分子）の構造'!J$43</f>
        <v>18551</v>
      </c>
      <c r="F64" s="175"/>
      <c r="G64" s="175"/>
      <c r="H64" s="175">
        <f>'将来負担比率（分子）の構造'!K$43</f>
        <v>16920</v>
      </c>
      <c r="I64" s="175"/>
      <c r="J64" s="175"/>
      <c r="K64" s="175">
        <f>'将来負担比率（分子）の構造'!L$43</f>
        <v>15377</v>
      </c>
      <c r="L64" s="175"/>
      <c r="M64" s="175"/>
      <c r="N64" s="175">
        <f>'将来負担比率（分子）の構造'!M$43</f>
        <v>14165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122031</v>
      </c>
      <c r="C66" s="175"/>
      <c r="D66" s="175"/>
      <c r="E66" s="175">
        <f>'将来負担比率（分子）の構造'!J$41</f>
        <v>120936</v>
      </c>
      <c r="F66" s="175"/>
      <c r="G66" s="175"/>
      <c r="H66" s="175">
        <f>'将来負担比率（分子）の構造'!K$41</f>
        <v>122423</v>
      </c>
      <c r="I66" s="175"/>
      <c r="J66" s="175"/>
      <c r="K66" s="175">
        <f>'将来負担比率（分子）の構造'!L$41</f>
        <v>120152</v>
      </c>
      <c r="L66" s="175"/>
      <c r="M66" s="175"/>
      <c r="N66" s="175">
        <f>'将来負担比率（分子）の構造'!M$41</f>
        <v>116470</v>
      </c>
      <c r="O66" s="175"/>
      <c r="P66" s="175"/>
    </row>
    <row r="67" spans="1:16" x14ac:dyDescent="0.15">
      <c r="A67" s="175" t="s">
        <v>77</v>
      </c>
      <c r="B67" s="175" t="e">
        <f>NA()</f>
        <v>#N/A</v>
      </c>
      <c r="C67" s="175">
        <f>IF(ISNUMBER('将来負担比率（分子）の構造'!I$53), IF('将来負担比率（分子）の構造'!I$53 &lt; 0, 0, '将来負担比率（分子）の構造'!I$53), NA())</f>
        <v>14309</v>
      </c>
      <c r="D67" s="175" t="e">
        <f>NA()</f>
        <v>#N/A</v>
      </c>
      <c r="E67" s="175" t="e">
        <f>NA()</f>
        <v>#N/A</v>
      </c>
      <c r="F67" s="175">
        <f>IF(ISNUMBER('将来負担比率（分子）の構造'!J$53), IF('将来負担比率（分子）の構造'!J$53 &lt; 0, 0, '将来負担比率（分子）の構造'!J$53), NA())</f>
        <v>13356</v>
      </c>
      <c r="G67" s="175" t="e">
        <f>NA()</f>
        <v>#N/A</v>
      </c>
      <c r="H67" s="175" t="e">
        <f>NA()</f>
        <v>#N/A</v>
      </c>
      <c r="I67" s="175">
        <f>IF(ISNUMBER('将来負担比率（分子）の構造'!K$53), IF('将来負担比率（分子）の構造'!K$53 &lt; 0, 0, '将来負担比率（分子）の構造'!K$53), NA())</f>
        <v>14094</v>
      </c>
      <c r="J67" s="175" t="e">
        <f>NA()</f>
        <v>#N/A</v>
      </c>
      <c r="K67" s="175" t="e">
        <f>NA()</f>
        <v>#N/A</v>
      </c>
      <c r="L67" s="175">
        <f>IF(ISNUMBER('将来負担比率（分子）の構造'!L$53), IF('将来負担比率（分子）の構造'!L$53 &lt; 0, 0, '将来負担比率（分子）の構造'!L$53), NA())</f>
        <v>13160</v>
      </c>
      <c r="M67" s="175" t="e">
        <f>NA()</f>
        <v>#N/A</v>
      </c>
      <c r="N67" s="175" t="e">
        <f>NA()</f>
        <v>#N/A</v>
      </c>
      <c r="O67" s="175">
        <f>IF(ISNUMBER('将来負担比率（分子）の構造'!M$53), IF('将来負担比率（分子）の構造'!M$53 &lt; 0, 0, '将来負担比率（分子）の構造'!M$53), NA())</f>
        <v>12275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9242</v>
      </c>
      <c r="C72" s="179">
        <f>基金残高に係る経年分析!G55</f>
        <v>10105</v>
      </c>
      <c r="D72" s="179">
        <f>基金残高に係る経年分析!H55</f>
        <v>9942</v>
      </c>
    </row>
    <row r="73" spans="1:16" x14ac:dyDescent="0.15">
      <c r="A73" s="178" t="s">
        <v>80</v>
      </c>
      <c r="B73" s="179">
        <f>基金残高に係る経年分析!F56</f>
        <v>1501</v>
      </c>
      <c r="C73" s="179">
        <f>基金残高に係る経年分析!G56</f>
        <v>1501</v>
      </c>
      <c r="D73" s="179">
        <f>基金残高に係る経年分析!H56</f>
        <v>1502</v>
      </c>
    </row>
    <row r="74" spans="1:16" x14ac:dyDescent="0.15">
      <c r="A74" s="178" t="s">
        <v>81</v>
      </c>
      <c r="B74" s="179">
        <f>基金残高に係る経年分析!F57</f>
        <v>3674</v>
      </c>
      <c r="C74" s="179">
        <f>基金残高に係る経年分析!G57</f>
        <v>3629</v>
      </c>
      <c r="D74" s="179">
        <f>基金残高に係る経年分析!H57</f>
        <v>3875</v>
      </c>
    </row>
  </sheetData>
  <sheetProtection algorithmName="SHA-512" hashValue="CDj7Ws94/7KUpBuTbYvQ/6hJ3nPpy/KTthLjgtwWH1t7SnBA9XUaV4bWku2Od6owDqIqio5ezl6uU8GUxYu14A==" saltValue="qifU0M1XWh5HVqc4Iekc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2024-03-11T00:23:29Z</cp:lastPrinted>
  <dcterms:created xsi:type="dcterms:W3CDTF">2024-02-05T02:18:11Z</dcterms:created>
  <dcterms:modified xsi:type="dcterms:W3CDTF">2024-09-30T09:33:28Z</dcterms:modified>
  <cp:category/>
</cp:coreProperties>
</file>